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11111\"/>
    </mc:Choice>
  </mc:AlternateContent>
  <xr:revisionPtr revIDLastSave="0" documentId="13_ncr:1_{A64920A7-E698-4B1E-9CEC-E1CEA4AB3067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aparat" sheetId="1" r:id="rId1"/>
    <sheet name="biblioteca" sheetId="2" r:id="rId2"/>
    <sheet name="casa cult" sheetId="3" r:id="rId3"/>
    <sheet name="gradinita" sheetId="4" r:id="rId4"/>
    <sheet name="431" sheetId="6" r:id="rId5"/>
    <sheet name="Лист1" sheetId="7" r:id="rId6"/>
    <sheet name="333" sheetId="8" r:id="rId7"/>
    <sheet name="333 (2)" sheetId="13" r:id="rId8"/>
    <sheet name="Лист3" sheetId="9" r:id="rId9"/>
    <sheet name="Лист4" sheetId="10" r:id="rId10"/>
    <sheet name="Лист5" sheetId="11" r:id="rId11"/>
    <sheet name="Лист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4" l="1"/>
  <c r="J34" i="13" l="1"/>
  <c r="I34" i="13"/>
  <c r="H34" i="13"/>
  <c r="J32" i="13"/>
  <c r="I32" i="13"/>
  <c r="H32" i="13"/>
  <c r="J34" i="8"/>
  <c r="I34" i="8"/>
  <c r="I32" i="8"/>
  <c r="J32" i="8"/>
  <c r="H32" i="8"/>
  <c r="J71" i="4"/>
  <c r="J66" i="4" s="1"/>
  <c r="I71" i="4"/>
  <c r="I66" i="4" s="1"/>
  <c r="J68" i="4"/>
  <c r="I68" i="4"/>
  <c r="I67" i="4" s="1"/>
  <c r="J67" i="4"/>
  <c r="J59" i="4"/>
  <c r="I59" i="4"/>
  <c r="J56" i="4"/>
  <c r="I56" i="4"/>
  <c r="J43" i="4"/>
  <c r="I43" i="4"/>
  <c r="J40" i="4"/>
  <c r="I40" i="4"/>
  <c r="I39" i="4" s="1"/>
  <c r="J39" i="4"/>
  <c r="J57" i="3"/>
  <c r="I57" i="3"/>
  <c r="J54" i="3"/>
  <c r="I54" i="3"/>
  <c r="J42" i="3"/>
  <c r="I42" i="3"/>
  <c r="J39" i="3"/>
  <c r="J38" i="3" s="1"/>
  <c r="I39" i="3"/>
  <c r="I38" i="3" s="1"/>
  <c r="J58" i="2"/>
  <c r="I58" i="2"/>
  <c r="J55" i="2"/>
  <c r="I55" i="2"/>
  <c r="J43" i="2"/>
  <c r="I43" i="2"/>
  <c r="J39" i="2"/>
  <c r="I39" i="2"/>
  <c r="J38" i="2"/>
  <c r="I38" i="2"/>
  <c r="H39" i="2"/>
  <c r="J63" i="1"/>
  <c r="I63" i="1"/>
  <c r="J58" i="1"/>
  <c r="I58" i="1"/>
  <c r="J42" i="1"/>
  <c r="I42" i="1"/>
  <c r="J38" i="1"/>
  <c r="I38" i="1"/>
  <c r="H38" i="1"/>
  <c r="H42" i="1"/>
  <c r="H58" i="1"/>
  <c r="H71" i="4" l="1"/>
  <c r="H68" i="4"/>
  <c r="H59" i="4"/>
  <c r="H56" i="4"/>
  <c r="H43" i="4"/>
  <c r="H39" i="4"/>
  <c r="H57" i="3"/>
  <c r="H54" i="3"/>
  <c r="H42" i="3"/>
  <c r="H39" i="3"/>
  <c r="H38" i="3" s="1"/>
  <c r="H58" i="2"/>
  <c r="H55" i="2"/>
  <c r="H43" i="2"/>
  <c r="H38" i="2"/>
  <c r="H63" i="1"/>
  <c r="H37" i="1" s="1"/>
  <c r="J37" i="3" l="1"/>
  <c r="H67" i="4"/>
  <c r="H66" i="4"/>
  <c r="J38" i="4"/>
  <c r="H37" i="3"/>
  <c r="I37" i="2"/>
  <c r="I37" i="1"/>
  <c r="J37" i="1"/>
  <c r="I38" i="4"/>
  <c r="H38" i="4"/>
  <c r="I37" i="3"/>
  <c r="J37" i="2"/>
  <c r="H37" i="2"/>
  <c r="H37" i="4" l="1"/>
  <c r="J37" i="4"/>
  <c r="I37" i="4"/>
  <c r="I32" i="12"/>
  <c r="I31" i="12" s="1"/>
  <c r="J32" i="12"/>
  <c r="J31" i="12" s="1"/>
  <c r="H32" i="12"/>
  <c r="H31" i="12" s="1"/>
  <c r="J37" i="11" l="1"/>
  <c r="I37" i="11"/>
  <c r="H37" i="11"/>
  <c r="H36" i="11" s="1"/>
  <c r="J36" i="11"/>
  <c r="I36" i="11"/>
  <c r="J37" i="10" l="1"/>
  <c r="J36" i="10" s="1"/>
  <c r="I37" i="10"/>
  <c r="I36" i="10" s="1"/>
  <c r="H37" i="10"/>
  <c r="H36" i="10" s="1"/>
  <c r="H37" i="9"/>
  <c r="H36" i="9" s="1"/>
  <c r="I37" i="9"/>
  <c r="I36" i="9" s="1"/>
  <c r="J37" i="9"/>
  <c r="J36" i="9" s="1"/>
  <c r="H34" i="8"/>
  <c r="H31" i="7"/>
  <c r="I31" i="7"/>
  <c r="J31" i="7"/>
  <c r="I34" i="6"/>
  <c r="J34" i="6"/>
  <c r="J30" i="7" l="1"/>
  <c r="I30" i="7"/>
  <c r="H30" i="7"/>
</calcChain>
</file>

<file path=xl/sharedStrings.xml><?xml version="1.0" encoding="utf-8"?>
<sst xmlns="http://schemas.openxmlformats.org/spreadsheetml/2006/main" count="984" uniqueCount="218">
  <si>
    <t>II.Indicatori de performanta</t>
  </si>
  <si>
    <t>Categoria</t>
  </si>
  <si>
    <t>Cod</t>
  </si>
  <si>
    <t>Denumirea</t>
  </si>
  <si>
    <t>unitatea de masura</t>
  </si>
  <si>
    <t>de rezultat</t>
  </si>
  <si>
    <t>de produs</t>
  </si>
  <si>
    <t>de eficienta</t>
  </si>
  <si>
    <t>III.Cheltuieli, mii lei</t>
  </si>
  <si>
    <t>ECO</t>
  </si>
  <si>
    <t>P3/tip</t>
  </si>
  <si>
    <t>Descrierea narativa</t>
  </si>
  <si>
    <t>obiective</t>
  </si>
  <si>
    <t>Scop</t>
  </si>
  <si>
    <t>I.Informatie generala</t>
  </si>
  <si>
    <t>Subprogram</t>
  </si>
  <si>
    <t>Program</t>
  </si>
  <si>
    <t>Grupa principala si grupa functiei</t>
  </si>
  <si>
    <t>Institutia bugetara</t>
  </si>
  <si>
    <t>Autoritatea publica</t>
  </si>
  <si>
    <t>Conducatorul institutiei</t>
  </si>
  <si>
    <t>seful subdiviziunii economie si finante</t>
  </si>
  <si>
    <t>Seful Serviciului responsabil de politici</t>
  </si>
  <si>
    <t xml:space="preserve">Data </t>
  </si>
  <si>
    <t>Anexa nr.1</t>
  </si>
  <si>
    <t xml:space="preserve">la regulamentul </t>
  </si>
  <si>
    <t>aprobat prin ordinul</t>
  </si>
  <si>
    <t>APROBAT:</t>
  </si>
  <si>
    <t xml:space="preserve">L.S </t>
  </si>
  <si>
    <t>Autoritati legislative si executive</t>
  </si>
  <si>
    <t>Executivul si serviciile de suport</t>
  </si>
  <si>
    <t>Exercitarea guvernarii</t>
  </si>
  <si>
    <t>Interese promovate si bunastarea populatiei din localitate</t>
  </si>
  <si>
    <t>Ponderea cererilor examinate din totalul celor depuse</t>
  </si>
  <si>
    <t>%</t>
  </si>
  <si>
    <t>Numarul deciziilor aprobate</t>
  </si>
  <si>
    <t>unitati</t>
  </si>
  <si>
    <t>Cheltuieli medii de exercitare a guvernarii la un locuitor din localitate</t>
  </si>
  <si>
    <t>mii lei</t>
  </si>
  <si>
    <t>Total General</t>
  </si>
  <si>
    <t>Remunerarea muncii</t>
  </si>
  <si>
    <t>Salariul de baza</t>
  </si>
  <si>
    <t>Contributii de asigurari sociale de stat obligatorii</t>
  </si>
  <si>
    <t>Bunuri si servicii</t>
  </si>
  <si>
    <t>Energia electrica</t>
  </si>
  <si>
    <t>Gaze</t>
  </si>
  <si>
    <t>Servicii  de telecomunicatie</t>
  </si>
  <si>
    <t>Servicii de transport</t>
  </si>
  <si>
    <t>Servicii de reparatii curente</t>
  </si>
  <si>
    <t>Formarea profesionala</t>
  </si>
  <si>
    <t>Servicii informationale</t>
  </si>
  <si>
    <t>Apa si canalizare</t>
  </si>
  <si>
    <t>Servicii neatribuite altor alineate</t>
  </si>
  <si>
    <t>Deplasari de serviciu</t>
  </si>
  <si>
    <t>Deplasari de serviciu in interiorul tarii</t>
  </si>
  <si>
    <t>Mijloace fixe</t>
  </si>
  <si>
    <t>Reparatii capitale ale cladirilor</t>
  </si>
  <si>
    <t>Procurarea uneltelor si sculelor , inventarului de producere si gospodaresc</t>
  </si>
  <si>
    <t>Stocuri de materile circulante</t>
  </si>
  <si>
    <t>Materiale de uz gospodaresc si rechizite de birou</t>
  </si>
  <si>
    <t>Materiale pentru scopuri didactice,stiintifice si alte scopuri</t>
  </si>
  <si>
    <t>Produse alimentare</t>
  </si>
  <si>
    <t>Medicamente si materiale sanitare</t>
  </si>
  <si>
    <t>Combustibil,carburanti si lubrifiant</t>
  </si>
  <si>
    <t>Servicii in domeniul culturii</t>
  </si>
  <si>
    <t>0.820</t>
  </si>
  <si>
    <t>Cultura,cultele si odihna</t>
  </si>
  <si>
    <t>Dezvoltarea culturii</t>
  </si>
  <si>
    <t>Cultura ,traditii si obiceiurile localitatii valorificate si promivate in rindurile populatiei</t>
  </si>
  <si>
    <t>Acest suprogram prevede desfasurarea masurilor social-culturale pentru dezvoltarea nivelului cultural al societatii.</t>
  </si>
  <si>
    <t>Ponderea locuitorilor implicati in activitatea social-culturala fata de anul precedent</t>
  </si>
  <si>
    <t>Numarul de activitati social-culturale organizate in localitate</t>
  </si>
  <si>
    <t>Cheltuieli medii pentru activitatile social-culturale organizate</t>
  </si>
  <si>
    <t>0.911</t>
  </si>
  <si>
    <t>Invatamint</t>
  </si>
  <si>
    <t>Educatie timpurie</t>
  </si>
  <si>
    <t>Copii pregatiti multelateral pentru viata si integrare in activitatea scolara</t>
  </si>
  <si>
    <t>Acest subprogram cuprinde toate activitatile de tin de organizarea functionarii si intretinerii institutiei prescolare din localitate</t>
  </si>
  <si>
    <t>Ponderea copiilor pregatiti pentru viata scolara din numarul total de copii incadrati in institutia data</t>
  </si>
  <si>
    <t>numarul de copii inscrisi in institutie</t>
  </si>
  <si>
    <t>Cheltuieli medii de educatie a unui copil</t>
  </si>
  <si>
    <t>Dezvoltarea gospodarii de locuinte si serviciilor comunale</t>
  </si>
  <si>
    <t>Alte servicii de stat cu destinatie generala</t>
  </si>
  <si>
    <t>Domenii generale de stat</t>
  </si>
  <si>
    <t>Gestionarea fondului de rezerva si de interventie</t>
  </si>
  <si>
    <t>Activitati imprevizibile si exceptionale asigurate financiar</t>
  </si>
  <si>
    <t>Finantarea din fondul de rezerva a necesitatilor aparute conform deciziilor APL la nivel de 100%</t>
  </si>
  <si>
    <t>Acest subprogram prevede asigurarea finantarii cheltuielilor aferente evenimentelor care survin pe parcusul anului si nu sint prevazute in buget, din contul fondului de rezerva a APL</t>
  </si>
  <si>
    <t>Gradul de executare a mijloacelor alocate din fondul de rezeva in raport cu volumul alocat</t>
  </si>
  <si>
    <t>Numarul deciziilor de alocare a mijloacelor din fondul de rezerva in raport cu numarul cererilor eligibile conform Regulamentului</t>
  </si>
  <si>
    <t>Volumul alocatiilor din fondul de rezerva</t>
  </si>
  <si>
    <t>r1</t>
  </si>
  <si>
    <t>o1</t>
  </si>
  <si>
    <t>e1</t>
  </si>
  <si>
    <t xml:space="preserve">Acest subprogram cuprinde  cheltuieili pentru intretinerea administratiei primariei </t>
  </si>
  <si>
    <t>00005</t>
  </si>
  <si>
    <t>00333</t>
  </si>
  <si>
    <t>00020</t>
  </si>
  <si>
    <t>Primaria Brinzeni</t>
  </si>
  <si>
    <t>1360</t>
  </si>
  <si>
    <t>Aparatul primariei Brinzeni</t>
  </si>
  <si>
    <t>10789</t>
  </si>
  <si>
    <t>0111</t>
  </si>
  <si>
    <t>03</t>
  </si>
  <si>
    <t>0301</t>
  </si>
  <si>
    <t>Intrunirea a minimum 6 consilii si a unei adunari generale pe an.Examinarea si solutionarea a circa 50 cereri a locuitorilor</t>
  </si>
  <si>
    <t>0169</t>
  </si>
  <si>
    <t>08</t>
  </si>
  <si>
    <t>0802</t>
  </si>
  <si>
    <t>0630</t>
  </si>
  <si>
    <t>7503</t>
  </si>
  <si>
    <t>Aprovizionarea cu apa</t>
  </si>
  <si>
    <t>Aprovizionare cu apa si canalizare</t>
  </si>
  <si>
    <t>Localitate aprovizionata cu apa potabila</t>
  </si>
  <si>
    <t>Acest subprogram include cheltuieli pentru servicii de energie electrica</t>
  </si>
  <si>
    <t>Gradul de aprovizionare cu apa a locuitorilor</t>
  </si>
  <si>
    <t xml:space="preserve">Numarul de locuitori aprovizionati cu apa </t>
  </si>
  <si>
    <t>Cheltuieli medii pentru un locuitor la aprovizionarea cu apa</t>
  </si>
  <si>
    <t>aprovizionarea a 2500 locuitori pe an cu apa potabila</t>
  </si>
  <si>
    <t>lei</t>
  </si>
  <si>
    <t>Dezvoltarea comunala si amenajarea</t>
  </si>
  <si>
    <t>0.620</t>
  </si>
  <si>
    <t>Localitate curata si amenajata</t>
  </si>
  <si>
    <t>Evacuarea a cel putin o data pe an a gunoiului din localitate</t>
  </si>
  <si>
    <t>Acest subprogram include cheltuieli pentru servicii de curatenie si amenajare a localitatii</t>
  </si>
  <si>
    <t>Gradul de descrestere a gunoiului din localitate</t>
  </si>
  <si>
    <t>Numarul de urne instalate</t>
  </si>
  <si>
    <t>Cheltuieli medii de evacuare a gunoistei</t>
  </si>
  <si>
    <t>Biblioteca Brinzeni</t>
  </si>
  <si>
    <t>07778</t>
  </si>
  <si>
    <t>0820</t>
  </si>
  <si>
    <t>Caminul cultural Brinzeni</t>
  </si>
  <si>
    <t>07780</t>
  </si>
  <si>
    <t>Organizarea si desfasurarea 4 activitati culturale pe an.Cresterea numarului de locuitori implicati in desfasurarea activitatilor social culturale cu 30% fata de anii precedenti</t>
  </si>
  <si>
    <t>Gradinita Brinzeni</t>
  </si>
  <si>
    <t>09614</t>
  </si>
  <si>
    <t>Cresterea numarului de cititori in fiecare an cu minimum 10 %</t>
  </si>
  <si>
    <t>Ponderea cititorilor desrviti in biblioteca fata de anul precedent</t>
  </si>
  <si>
    <t>Numarul de cititori din localitate</t>
  </si>
  <si>
    <t>Cheltuieli medii pentru deservirea unui cititor</t>
  </si>
  <si>
    <t>MF nr.209 din 24.12.15</t>
  </si>
  <si>
    <t>cheltuieli de personal</t>
  </si>
  <si>
    <t>lengerie</t>
  </si>
  <si>
    <t>buletine</t>
  </si>
  <si>
    <t xml:space="preserve">Total </t>
  </si>
  <si>
    <t>00.199</t>
  </si>
  <si>
    <t>00448</t>
  </si>
  <si>
    <t>MF nr.109 din 24,12,2015</t>
  </si>
  <si>
    <t>Gestionarea gospodariei de locuite si a serviciilor comunale</t>
  </si>
  <si>
    <t>dezvoltarea transporturilor</t>
  </si>
  <si>
    <t>dezvoltarea drumurilor</t>
  </si>
  <si>
    <t>Drumuri practicabile locale sigure si de calitate conform standartelor europene</t>
  </si>
  <si>
    <t>repararea,modernizarea in fiecare an a minimum 10km de drumuri</t>
  </si>
  <si>
    <t>ponderea lungimii strazii asfaltate in lungimea totala a drumurilor locale</t>
  </si>
  <si>
    <t xml:space="preserve">lungimea strazilor asfaltate </t>
  </si>
  <si>
    <t>m</t>
  </si>
  <si>
    <t>costul mediu de reparatie capitala a 1 m de drum</t>
  </si>
  <si>
    <t>Cibotaros Liviu</t>
  </si>
  <si>
    <t>Muntean Dora</t>
  </si>
  <si>
    <t>compensatii</t>
  </si>
  <si>
    <t>00492</t>
  </si>
  <si>
    <t>Invatamint gimnazial</t>
  </si>
  <si>
    <t>0.921</t>
  </si>
  <si>
    <t>Gimnazii</t>
  </si>
  <si>
    <t>Studii gimnaziale de calitate necesare formarii culturii medii generale si continuarea studiilor liceale de invatamint</t>
  </si>
  <si>
    <t>Programul se realizeaza pentru institutiile gimnaziale subordonate Ministerului Educatiei RM</t>
  </si>
  <si>
    <t>Alimentarea a ____elevi din gimnaziupe anul 2020</t>
  </si>
  <si>
    <t>Numarul mediu de elevi fata de anul precedent</t>
  </si>
  <si>
    <t>Numarul de elevi alimentati in gimnaziu</t>
  </si>
  <si>
    <t>Cheltuieli medii pentru alimentarea unui elev</t>
  </si>
  <si>
    <t xml:space="preserve"> Protectie sociala in cazuri exceptionale</t>
  </si>
  <si>
    <t>Protectia sociala</t>
  </si>
  <si>
    <t>Protectie impotriva excluziunii sociale</t>
  </si>
  <si>
    <t>Sustinerea familiei/persoanei defavorizate pentru prevenirea /diminuarea/depasirea situatiei de dificultate ,precum si prevenirea excluziunii soaciale si institutionalizarii acestor in baza necesitatilor indentificate</t>
  </si>
  <si>
    <t>Facilitarea depasirii situatiei de dificultate care se confrunta familia/persoana defavorizata</t>
  </si>
  <si>
    <t xml:space="preserve">suportul monetar este o suma baneasca nerambursabila si neinpozabila care se acorda familiei/persoanei aflate in situatie de dificultate printro plata unica </t>
  </si>
  <si>
    <t>instalatii de transmiesie</t>
  </si>
  <si>
    <t>Servicii de sport si cultura fizica</t>
  </si>
  <si>
    <t>0.812</t>
  </si>
  <si>
    <t>Tineret si sport</t>
  </si>
  <si>
    <t>Sport</t>
  </si>
  <si>
    <t>Conditii optime pentru promovarea unui mod sanatos de viata si atingerea unor performante in domeniul culturii fizice si sportului</t>
  </si>
  <si>
    <t>Promovarea modului sanatos de viata,marirea numarului de participanti implicati in activitatile sportive</t>
  </si>
  <si>
    <t>Crestrea numarului sportivilor din localitate fata de anul precedent</t>
  </si>
  <si>
    <t>Numarul sportivilor din localiate</t>
  </si>
  <si>
    <t>Costul mediu pentru organizarea unei masuri sportive</t>
  </si>
  <si>
    <t>0000.5</t>
  </si>
  <si>
    <t>Remunerarea muncii angajatilor conform statelor</t>
  </si>
  <si>
    <t>Servicii poștale și curierat</t>
  </si>
  <si>
    <t>Cheltuieli capitale pentru lucrari topografogeodezice, de cartografie si cadastru</t>
  </si>
  <si>
    <t>Alte cheltuieli in baza de contracte cu persoane fizice</t>
  </si>
  <si>
    <t>Indemnizatii pentru incapacitatea temporara de munca achitate din mijloacele financiare ale angajatorului</t>
  </si>
  <si>
    <t>Procurarea masinilor si utilajelor</t>
  </si>
  <si>
    <t>procurarea altor materiale</t>
  </si>
  <si>
    <t>procurarea materialelor de constructie</t>
  </si>
  <si>
    <t>Procurarea pieselor de schimb</t>
  </si>
  <si>
    <t>00.231</t>
  </si>
  <si>
    <t>Cheltuieli de personal</t>
  </si>
  <si>
    <t>00.234</t>
  </si>
  <si>
    <t>00431</t>
  </si>
  <si>
    <t>materiale didactice</t>
  </si>
  <si>
    <t>reparatii capitale a cladirilor</t>
  </si>
  <si>
    <t>Organizarea annual a cel putin 10 masuri si activitati sportive in localitate. Majorarea numarului populatiei implicate in activitatile sportive cu 50% in perioada 2023-2025</t>
  </si>
  <si>
    <t>Grasu Svetlana</t>
  </si>
  <si>
    <t>estimari 2027</t>
  </si>
  <si>
    <t>Prestarea serviciilor de educatie timpurie pentru 23 copii pe an</t>
  </si>
  <si>
    <t xml:space="preserve">Grasu Svetlana </t>
  </si>
  <si>
    <t>aprobat 2026</t>
  </si>
  <si>
    <t>estimari 2028</t>
  </si>
  <si>
    <t>Un sat cu iluminare stradala functionala cu un consum redus de energie electrica pe toate strazile</t>
  </si>
  <si>
    <t xml:space="preserve">extinderea retelelor de iluminare stradala pina la 5000 m lungimea totala a strazilor catre anul 2026 prin extinderea retelei de iluminat cu 1000 m pe an </t>
  </si>
  <si>
    <t xml:space="preserve">ponderea lungimii strazilor asigurate cu retea de iluminat public </t>
  </si>
  <si>
    <t>lungimea retelelor de iluminat public construite</t>
  </si>
  <si>
    <t>costul mediu de constructie a 1000 m de retea de iluminat public</t>
  </si>
  <si>
    <t>0.640</t>
  </si>
  <si>
    <t>Iluminarea stradala</t>
  </si>
  <si>
    <t>Dezvoltarea gospodariei de locuinte si serviciilor comunale</t>
  </si>
  <si>
    <t>Iluminarea strazilor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</si>
</sst>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/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9"/>
  <sheetViews>
    <sheetView topLeftCell="A43" workbookViewId="0">
      <selection activeCell="H67" sqref="H67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203</v>
      </c>
    </row>
    <row r="7" spans="2:10" x14ac:dyDescent="0.25">
      <c r="C7" s="17" t="s">
        <v>28</v>
      </c>
    </row>
    <row r="11" spans="2:10" ht="31.5" customHeight="1" x14ac:dyDescent="0.3">
      <c r="B11" s="38" t="s">
        <v>19</v>
      </c>
      <c r="C11" s="39"/>
      <c r="D11" s="31" t="s">
        <v>98</v>
      </c>
      <c r="E11" s="32"/>
      <c r="F11" s="32"/>
      <c r="G11" s="32"/>
      <c r="H11" s="32"/>
      <c r="I11" s="33"/>
      <c r="J11" s="7" t="s">
        <v>99</v>
      </c>
    </row>
    <row r="12" spans="2:10" ht="15.6" x14ac:dyDescent="0.3">
      <c r="B12" s="38" t="s">
        <v>18</v>
      </c>
      <c r="C12" s="39"/>
      <c r="D12" s="31" t="s">
        <v>100</v>
      </c>
      <c r="E12" s="32"/>
      <c r="F12" s="32"/>
      <c r="G12" s="32"/>
      <c r="H12" s="32"/>
      <c r="I12" s="33"/>
      <c r="J12" s="7" t="s">
        <v>101</v>
      </c>
    </row>
    <row r="13" spans="2:10" ht="31.5" customHeight="1" x14ac:dyDescent="0.3">
      <c r="B13" s="38" t="s">
        <v>17</v>
      </c>
      <c r="C13" s="39"/>
      <c r="D13" s="31" t="s">
        <v>29</v>
      </c>
      <c r="E13" s="32"/>
      <c r="F13" s="32"/>
      <c r="G13" s="32"/>
      <c r="H13" s="32"/>
      <c r="I13" s="33"/>
      <c r="J13" s="7" t="s">
        <v>102</v>
      </c>
    </row>
    <row r="14" spans="2:10" ht="15.6" x14ac:dyDescent="0.3">
      <c r="B14" s="38" t="s">
        <v>16</v>
      </c>
      <c r="C14" s="39"/>
      <c r="D14" s="31" t="s">
        <v>30</v>
      </c>
      <c r="E14" s="32"/>
      <c r="F14" s="32"/>
      <c r="G14" s="32"/>
      <c r="H14" s="32"/>
      <c r="I14" s="33"/>
      <c r="J14" s="7" t="s">
        <v>103</v>
      </c>
    </row>
    <row r="15" spans="2:10" ht="15.6" x14ac:dyDescent="0.3">
      <c r="B15" s="38" t="s">
        <v>15</v>
      </c>
      <c r="C15" s="39"/>
      <c r="D15" s="31" t="s">
        <v>31</v>
      </c>
      <c r="E15" s="32"/>
      <c r="F15" s="32"/>
      <c r="G15" s="32"/>
      <c r="H15" s="32"/>
      <c r="I15" s="33"/>
      <c r="J15" s="7" t="s">
        <v>104</v>
      </c>
    </row>
    <row r="16" spans="2:10" ht="15.6" x14ac:dyDescent="0.3">
      <c r="B16" s="40"/>
      <c r="C16" s="41"/>
      <c r="D16" s="41"/>
      <c r="E16" s="41"/>
      <c r="F16" s="41"/>
      <c r="G16" s="41"/>
      <c r="H16" s="41"/>
      <c r="I16" s="41"/>
      <c r="J16" s="42"/>
    </row>
    <row r="17" spans="2:10" ht="17.399999999999999" x14ac:dyDescent="0.3">
      <c r="B17" s="43" t="s">
        <v>14</v>
      </c>
      <c r="C17" s="44"/>
      <c r="D17" s="44"/>
      <c r="E17" s="44"/>
      <c r="F17" s="44"/>
      <c r="G17" s="44"/>
      <c r="H17" s="44"/>
      <c r="I17" s="44"/>
      <c r="J17" s="45"/>
    </row>
    <row r="18" spans="2:10" ht="15.6" x14ac:dyDescent="0.3">
      <c r="B18" s="4" t="s">
        <v>13</v>
      </c>
      <c r="C18" s="28" t="s">
        <v>32</v>
      </c>
      <c r="D18" s="29"/>
      <c r="E18" s="29"/>
      <c r="F18" s="29"/>
      <c r="G18" s="29"/>
      <c r="H18" s="29"/>
      <c r="I18" s="29"/>
      <c r="J18" s="30"/>
    </row>
    <row r="19" spans="2:10" ht="15.6" x14ac:dyDescent="0.3">
      <c r="B19" s="4" t="s">
        <v>12</v>
      </c>
      <c r="C19" s="28" t="s">
        <v>105</v>
      </c>
      <c r="D19" s="29"/>
      <c r="E19" s="29"/>
      <c r="F19" s="29"/>
      <c r="G19" s="29"/>
      <c r="H19" s="29"/>
      <c r="I19" s="29"/>
      <c r="J19" s="30"/>
    </row>
    <row r="20" spans="2:10" ht="31.2" x14ac:dyDescent="0.3">
      <c r="B20" s="4" t="s">
        <v>11</v>
      </c>
      <c r="C20" s="28" t="s">
        <v>94</v>
      </c>
      <c r="D20" s="29"/>
      <c r="E20" s="29"/>
      <c r="F20" s="29"/>
      <c r="G20" s="29"/>
      <c r="H20" s="29"/>
      <c r="I20" s="29"/>
      <c r="J20" s="30"/>
    </row>
    <row r="21" spans="2:10" ht="15.6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17.399999999999999" x14ac:dyDescent="0.3">
      <c r="B22" s="34" t="s">
        <v>0</v>
      </c>
      <c r="C22" s="34"/>
      <c r="D22" s="34"/>
      <c r="E22" s="34"/>
      <c r="F22" s="34"/>
      <c r="G22" s="34"/>
      <c r="H22" s="34"/>
      <c r="I22" s="34"/>
      <c r="J22" s="34"/>
    </row>
    <row r="23" spans="2:10" ht="46.8" x14ac:dyDescent="0.25">
      <c r="B23" s="5" t="s">
        <v>1</v>
      </c>
      <c r="C23" s="5" t="s">
        <v>2</v>
      </c>
      <c r="D23" s="46" t="s">
        <v>3</v>
      </c>
      <c r="E23" s="47"/>
      <c r="F23" s="48"/>
      <c r="G23" s="5" t="s">
        <v>4</v>
      </c>
      <c r="H23" s="5" t="s">
        <v>207</v>
      </c>
      <c r="I23" s="5" t="s">
        <v>204</v>
      </c>
      <c r="J23" s="5" t="s">
        <v>208</v>
      </c>
    </row>
    <row r="24" spans="2:10" x14ac:dyDescent="0.25">
      <c r="B24" s="3">
        <v>1</v>
      </c>
      <c r="C24" s="3">
        <v>2</v>
      </c>
      <c r="D24" s="49">
        <v>3</v>
      </c>
      <c r="E24" s="50"/>
      <c r="F24" s="51"/>
      <c r="G24" s="3">
        <v>4</v>
      </c>
      <c r="H24" s="3">
        <v>6</v>
      </c>
      <c r="I24" s="3">
        <v>7</v>
      </c>
      <c r="J24" s="3">
        <v>8</v>
      </c>
    </row>
    <row r="25" spans="2:10" ht="15.6" x14ac:dyDescent="0.3">
      <c r="B25" s="35" t="s">
        <v>5</v>
      </c>
      <c r="C25" s="1" t="s">
        <v>91</v>
      </c>
      <c r="D25" s="28" t="s">
        <v>33</v>
      </c>
      <c r="E25" s="29"/>
      <c r="F25" s="30"/>
      <c r="G25" s="8" t="s">
        <v>34</v>
      </c>
      <c r="H25" s="8">
        <v>100</v>
      </c>
      <c r="I25" s="8">
        <v>100</v>
      </c>
      <c r="J25" s="8">
        <v>100</v>
      </c>
    </row>
    <row r="26" spans="2:10" ht="15.6" x14ac:dyDescent="0.3">
      <c r="B26" s="36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7"/>
      <c r="C27" s="1"/>
      <c r="D27" s="28"/>
      <c r="E27" s="29"/>
      <c r="F27" s="30"/>
      <c r="G27" s="8"/>
      <c r="H27" s="8"/>
      <c r="I27" s="8"/>
      <c r="J27" s="8"/>
    </row>
    <row r="28" spans="2:10" ht="15.6" x14ac:dyDescent="0.3">
      <c r="B28" s="35" t="s">
        <v>6</v>
      </c>
      <c r="C28" s="1" t="s">
        <v>92</v>
      </c>
      <c r="D28" s="28" t="s">
        <v>35</v>
      </c>
      <c r="E28" s="29"/>
      <c r="F28" s="30"/>
      <c r="G28" s="8" t="s">
        <v>36</v>
      </c>
      <c r="H28" s="8">
        <v>10</v>
      </c>
      <c r="I28" s="8">
        <v>10</v>
      </c>
      <c r="J28" s="8">
        <v>10</v>
      </c>
    </row>
    <row r="29" spans="2:10" ht="15.6" x14ac:dyDescent="0.3">
      <c r="B29" s="36"/>
      <c r="C29" s="1"/>
      <c r="D29" s="28"/>
      <c r="E29" s="29"/>
      <c r="F29" s="30"/>
      <c r="G29" s="8"/>
      <c r="H29" s="8"/>
      <c r="I29" s="8"/>
      <c r="J29" s="8"/>
    </row>
    <row r="30" spans="2:10" ht="15.6" x14ac:dyDescent="0.3">
      <c r="B30" s="37"/>
      <c r="C30" s="1"/>
      <c r="D30" s="28"/>
      <c r="E30" s="29"/>
      <c r="F30" s="30"/>
      <c r="G30" s="8"/>
      <c r="H30" s="8"/>
      <c r="I30" s="8"/>
      <c r="J30" s="8"/>
    </row>
    <row r="31" spans="2:10" ht="15.6" x14ac:dyDescent="0.3">
      <c r="B31" s="63" t="s">
        <v>7</v>
      </c>
      <c r="C31" s="1" t="s">
        <v>93</v>
      </c>
      <c r="D31" s="28" t="s">
        <v>37</v>
      </c>
      <c r="E31" s="29"/>
      <c r="F31" s="30"/>
      <c r="G31" s="8" t="s">
        <v>38</v>
      </c>
      <c r="H31" s="8">
        <v>3</v>
      </c>
      <c r="I31" s="8">
        <v>3</v>
      </c>
      <c r="J31" s="8">
        <v>3</v>
      </c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63"/>
      <c r="C33" s="1"/>
      <c r="D33" s="64"/>
      <c r="E33" s="65"/>
      <c r="F33" s="66"/>
      <c r="G33" s="8"/>
      <c r="H33" s="8"/>
      <c r="I33" s="8"/>
      <c r="J33" s="8"/>
    </row>
    <row r="34" spans="2:11" ht="15.6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1" ht="17.399999999999999" x14ac:dyDescent="0.3">
      <c r="B35" s="69" t="s">
        <v>8</v>
      </c>
      <c r="C35" s="70"/>
      <c r="D35" s="70"/>
      <c r="E35" s="70"/>
      <c r="F35" s="70"/>
      <c r="G35" s="70"/>
      <c r="H35" s="70"/>
      <c r="I35" s="70"/>
      <c r="J35" s="71"/>
    </row>
    <row r="36" spans="2:11" ht="31.2" x14ac:dyDescent="0.3">
      <c r="B36" s="38" t="s">
        <v>3</v>
      </c>
      <c r="C36" s="62"/>
      <c r="D36" s="39"/>
      <c r="E36" s="15" t="s">
        <v>10</v>
      </c>
      <c r="F36" s="38" t="s">
        <v>9</v>
      </c>
      <c r="G36" s="39"/>
      <c r="H36" s="5" t="s">
        <v>207</v>
      </c>
      <c r="I36" s="5" t="s">
        <v>204</v>
      </c>
      <c r="J36" s="5" t="s">
        <v>208</v>
      </c>
      <c r="K36" s="18"/>
    </row>
    <row r="37" spans="2:11" ht="15.6" x14ac:dyDescent="0.3">
      <c r="B37" s="20"/>
      <c r="C37" s="21"/>
      <c r="D37" s="15"/>
      <c r="E37" s="15"/>
      <c r="F37" s="20"/>
      <c r="G37" s="15"/>
      <c r="H37" s="5">
        <f>H38+H41+H42+H58+H63</f>
        <v>2907</v>
      </c>
      <c r="I37" s="5">
        <f t="shared" ref="I37:J37" si="0">I38+I41+I42+I58+I63</f>
        <v>2717.1</v>
      </c>
      <c r="J37" s="5">
        <f t="shared" si="0"/>
        <v>2717.1</v>
      </c>
      <c r="K37" s="18"/>
    </row>
    <row r="38" spans="2:11" ht="15.6" x14ac:dyDescent="0.3">
      <c r="B38" s="52" t="s">
        <v>40</v>
      </c>
      <c r="C38" s="54"/>
      <c r="D38" s="53"/>
      <c r="E38" s="14" t="s">
        <v>186</v>
      </c>
      <c r="F38" s="52">
        <v>211100</v>
      </c>
      <c r="G38" s="53"/>
      <c r="H38" s="6">
        <f>H39+H40</f>
        <v>1509.6</v>
      </c>
      <c r="I38" s="6">
        <f t="shared" ref="I38:J38" si="1">I39+I40</f>
        <v>1459.1</v>
      </c>
      <c r="J38" s="6">
        <f t="shared" si="1"/>
        <v>1459.1</v>
      </c>
    </row>
    <row r="39" spans="2:11" ht="15.6" x14ac:dyDescent="0.3">
      <c r="B39" s="28" t="s">
        <v>187</v>
      </c>
      <c r="C39" s="29"/>
      <c r="D39" s="30"/>
      <c r="E39" s="14" t="s">
        <v>186</v>
      </c>
      <c r="F39" s="31">
        <v>211180</v>
      </c>
      <c r="G39" s="33"/>
      <c r="H39" s="1">
        <v>1339.1</v>
      </c>
      <c r="I39" s="1">
        <v>1339.1</v>
      </c>
      <c r="J39" s="1">
        <v>1339.1</v>
      </c>
    </row>
    <row r="40" spans="2:11" ht="15.6" x14ac:dyDescent="0.3">
      <c r="B40" s="25"/>
      <c r="C40" s="26"/>
      <c r="D40" s="27"/>
      <c r="E40" s="14"/>
      <c r="F40" s="31">
        <v>211200</v>
      </c>
      <c r="G40" s="33"/>
      <c r="H40" s="1">
        <v>170.5</v>
      </c>
      <c r="I40" s="1">
        <v>120</v>
      </c>
      <c r="J40" s="1">
        <v>120</v>
      </c>
    </row>
    <row r="41" spans="2:11" ht="15.6" x14ac:dyDescent="0.3">
      <c r="B41" s="52" t="s">
        <v>42</v>
      </c>
      <c r="C41" s="54"/>
      <c r="D41" s="53"/>
      <c r="E41" s="14" t="s">
        <v>186</v>
      </c>
      <c r="F41" s="52">
        <v>212100</v>
      </c>
      <c r="G41" s="53"/>
      <c r="H41" s="6">
        <v>437.8</v>
      </c>
      <c r="I41" s="6">
        <v>423.1</v>
      </c>
      <c r="J41" s="6">
        <v>423.1</v>
      </c>
    </row>
    <row r="42" spans="2:11" ht="15.6" x14ac:dyDescent="0.3">
      <c r="B42" s="52" t="s">
        <v>43</v>
      </c>
      <c r="C42" s="54"/>
      <c r="D42" s="53"/>
      <c r="E42" s="14" t="s">
        <v>186</v>
      </c>
      <c r="F42" s="52">
        <v>220000</v>
      </c>
      <c r="G42" s="53"/>
      <c r="H42" s="6">
        <f>H43+H44+H45+H47+H48+H49+H50+H51+H54+H55+H56+H46+H52+H53+H57</f>
        <v>292.60000000000002</v>
      </c>
      <c r="I42" s="6">
        <f t="shared" ref="I42:J42" si="2">I43+I44+I45+I47+I48+I49+I50+I51+I54+I55+I56+I46+I52+I53+I57</f>
        <v>266</v>
      </c>
      <c r="J42" s="6">
        <f t="shared" si="2"/>
        <v>266</v>
      </c>
    </row>
    <row r="43" spans="2:11" ht="15.6" x14ac:dyDescent="0.3">
      <c r="B43" s="28" t="s">
        <v>44</v>
      </c>
      <c r="C43" s="29"/>
      <c r="D43" s="30"/>
      <c r="E43" s="14" t="s">
        <v>186</v>
      </c>
      <c r="F43" s="31">
        <v>222110</v>
      </c>
      <c r="G43" s="33"/>
      <c r="H43" s="1">
        <v>50</v>
      </c>
      <c r="I43" s="1">
        <v>80</v>
      </c>
      <c r="J43" s="1">
        <v>80</v>
      </c>
    </row>
    <row r="44" spans="2:11" ht="15.6" x14ac:dyDescent="0.3">
      <c r="B44" s="28" t="s">
        <v>45</v>
      </c>
      <c r="C44" s="29"/>
      <c r="D44" s="30"/>
      <c r="E44" s="14" t="s">
        <v>186</v>
      </c>
      <c r="F44" s="31">
        <v>222120</v>
      </c>
      <c r="G44" s="33"/>
      <c r="H44" s="1"/>
      <c r="I44" s="1"/>
      <c r="J44" s="1"/>
    </row>
    <row r="45" spans="2:11" ht="15.6" x14ac:dyDescent="0.3">
      <c r="B45" s="28" t="s">
        <v>46</v>
      </c>
      <c r="C45" s="29"/>
      <c r="D45" s="30"/>
      <c r="E45" s="14" t="s">
        <v>186</v>
      </c>
      <c r="F45" s="31">
        <v>222220</v>
      </c>
      <c r="G45" s="33"/>
      <c r="H45" s="1">
        <v>5</v>
      </c>
      <c r="I45" s="1">
        <v>5</v>
      </c>
      <c r="J45" s="1">
        <v>5</v>
      </c>
    </row>
    <row r="46" spans="2:11" ht="15.6" x14ac:dyDescent="0.3">
      <c r="B46" s="28" t="s">
        <v>50</v>
      </c>
      <c r="C46" s="29"/>
      <c r="D46" s="30"/>
      <c r="E46" s="14" t="s">
        <v>95</v>
      </c>
      <c r="F46" s="31">
        <v>222210</v>
      </c>
      <c r="G46" s="33"/>
      <c r="H46" s="1">
        <v>12.6</v>
      </c>
      <c r="I46" s="1">
        <v>14</v>
      </c>
      <c r="J46" s="1">
        <v>14</v>
      </c>
    </row>
    <row r="47" spans="2:11" ht="19.5" customHeight="1" x14ac:dyDescent="0.3">
      <c r="B47" s="28" t="s">
        <v>47</v>
      </c>
      <c r="C47" s="29"/>
      <c r="D47" s="30"/>
      <c r="E47" s="14" t="s">
        <v>186</v>
      </c>
      <c r="F47" s="31">
        <v>222400</v>
      </c>
      <c r="G47" s="33"/>
      <c r="H47" s="1">
        <v>40</v>
      </c>
      <c r="I47" s="1"/>
      <c r="J47" s="1"/>
    </row>
    <row r="48" spans="2:11" ht="15.6" x14ac:dyDescent="0.3">
      <c r="B48" s="28" t="s">
        <v>48</v>
      </c>
      <c r="C48" s="29"/>
      <c r="D48" s="30"/>
      <c r="E48" s="14" t="s">
        <v>186</v>
      </c>
      <c r="F48" s="31">
        <v>222500</v>
      </c>
      <c r="G48" s="33"/>
      <c r="H48" s="1">
        <v>20</v>
      </c>
      <c r="I48" s="1">
        <v>10</v>
      </c>
      <c r="J48" s="1">
        <v>10</v>
      </c>
    </row>
    <row r="49" spans="2:10" ht="15.6" x14ac:dyDescent="0.3">
      <c r="B49" s="28" t="s">
        <v>49</v>
      </c>
      <c r="C49" s="29"/>
      <c r="D49" s="30"/>
      <c r="E49" s="14" t="s">
        <v>186</v>
      </c>
      <c r="F49" s="31">
        <v>222600</v>
      </c>
      <c r="G49" s="33"/>
      <c r="H49" s="1"/>
      <c r="I49" s="1"/>
      <c r="J49" s="1"/>
    </row>
    <row r="50" spans="2:10" ht="15.6" x14ac:dyDescent="0.3">
      <c r="B50" s="28" t="s">
        <v>50</v>
      </c>
      <c r="C50" s="29"/>
      <c r="D50" s="30"/>
      <c r="E50" s="14" t="s">
        <v>186</v>
      </c>
      <c r="F50" s="31">
        <v>222810</v>
      </c>
      <c r="G50" s="33"/>
      <c r="H50" s="1">
        <v>4</v>
      </c>
      <c r="I50" s="1"/>
      <c r="J50" s="1"/>
    </row>
    <row r="51" spans="2:10" ht="15.6" x14ac:dyDescent="0.3">
      <c r="B51" s="28" t="s">
        <v>51</v>
      </c>
      <c r="C51" s="29"/>
      <c r="D51" s="30"/>
      <c r="E51" s="14" t="s">
        <v>186</v>
      </c>
      <c r="F51" s="31">
        <v>273200</v>
      </c>
      <c r="G51" s="33"/>
      <c r="H51" s="1"/>
      <c r="I51" s="1"/>
      <c r="J51" s="1"/>
    </row>
    <row r="52" spans="2:10" ht="15.6" x14ac:dyDescent="0.3">
      <c r="B52" s="28" t="s">
        <v>188</v>
      </c>
      <c r="C52" s="29"/>
      <c r="D52" s="30"/>
      <c r="E52" s="14" t="s">
        <v>95</v>
      </c>
      <c r="F52" s="31">
        <v>222980</v>
      </c>
      <c r="G52" s="33"/>
      <c r="H52" s="1">
        <v>10</v>
      </c>
      <c r="I52" s="1">
        <v>7</v>
      </c>
      <c r="J52" s="1">
        <v>7</v>
      </c>
    </row>
    <row r="53" spans="2:10" ht="15.6" x14ac:dyDescent="0.3">
      <c r="B53" s="28" t="s">
        <v>189</v>
      </c>
      <c r="C53" s="29"/>
      <c r="D53" s="30"/>
      <c r="E53" s="14" t="s">
        <v>95</v>
      </c>
      <c r="F53" s="31">
        <v>281900</v>
      </c>
      <c r="G53" s="33"/>
      <c r="H53" s="1">
        <v>50</v>
      </c>
      <c r="I53" s="1">
        <v>50</v>
      </c>
      <c r="J53" s="1">
        <v>50</v>
      </c>
    </row>
    <row r="54" spans="2:10" ht="15.6" x14ac:dyDescent="0.3">
      <c r="B54" s="28" t="s">
        <v>52</v>
      </c>
      <c r="C54" s="29"/>
      <c r="D54" s="30"/>
      <c r="E54" s="14" t="s">
        <v>186</v>
      </c>
      <c r="F54" s="31">
        <v>222999</v>
      </c>
      <c r="G54" s="33"/>
      <c r="H54" s="1">
        <v>90</v>
      </c>
      <c r="I54" s="1">
        <v>90</v>
      </c>
      <c r="J54" s="1">
        <v>90</v>
      </c>
    </row>
    <row r="55" spans="2:10" ht="15.6" x14ac:dyDescent="0.3">
      <c r="B55" s="28" t="s">
        <v>190</v>
      </c>
      <c r="C55" s="29"/>
      <c r="D55" s="30"/>
      <c r="E55" s="14" t="s">
        <v>186</v>
      </c>
      <c r="F55" s="31">
        <v>281600</v>
      </c>
      <c r="G55" s="33"/>
      <c r="H55" s="1"/>
      <c r="I55" s="1"/>
      <c r="J55" s="1"/>
    </row>
    <row r="56" spans="2:10" ht="15.6" x14ac:dyDescent="0.3">
      <c r="B56" s="28" t="s">
        <v>54</v>
      </c>
      <c r="C56" s="29"/>
      <c r="D56" s="30"/>
      <c r="E56" s="14" t="s">
        <v>186</v>
      </c>
      <c r="F56" s="31">
        <v>222710</v>
      </c>
      <c r="G56" s="33"/>
      <c r="H56" s="1">
        <v>5</v>
      </c>
      <c r="I56" s="1">
        <v>5</v>
      </c>
      <c r="J56" s="1">
        <v>5</v>
      </c>
    </row>
    <row r="57" spans="2:10" ht="15.6" x14ac:dyDescent="0.3">
      <c r="B57" s="56" t="s">
        <v>191</v>
      </c>
      <c r="C57" s="57"/>
      <c r="D57" s="58"/>
      <c r="E57" s="14" t="s">
        <v>95</v>
      </c>
      <c r="F57" s="31">
        <v>273500</v>
      </c>
      <c r="G57" s="68"/>
      <c r="H57" s="1">
        <v>6</v>
      </c>
      <c r="I57" s="1">
        <v>5</v>
      </c>
      <c r="J57" s="1">
        <v>5</v>
      </c>
    </row>
    <row r="58" spans="2:10" ht="15.6" x14ac:dyDescent="0.3">
      <c r="B58" s="52" t="s">
        <v>55</v>
      </c>
      <c r="C58" s="54"/>
      <c r="D58" s="53"/>
      <c r="E58" s="14" t="s">
        <v>186</v>
      </c>
      <c r="F58" s="52">
        <v>310000</v>
      </c>
      <c r="G58" s="68"/>
      <c r="H58" s="6">
        <f>H61+H62+H60+H59</f>
        <v>390</v>
      </c>
      <c r="I58" s="6">
        <f t="shared" ref="I58:J58" si="3">I61+I62+I60+I59</f>
        <v>320.89999999999998</v>
      </c>
      <c r="J58" s="6">
        <f t="shared" si="3"/>
        <v>320.89999999999998</v>
      </c>
    </row>
    <row r="59" spans="2:10" ht="15.6" x14ac:dyDescent="0.3">
      <c r="B59" s="23"/>
      <c r="C59" s="24"/>
      <c r="D59" s="12"/>
      <c r="E59" s="14"/>
      <c r="F59" s="52">
        <v>312120</v>
      </c>
      <c r="G59" s="53"/>
      <c r="H59" s="6">
        <v>230</v>
      </c>
      <c r="I59" s="6">
        <v>160.9</v>
      </c>
      <c r="J59" s="6">
        <v>160.9</v>
      </c>
    </row>
    <row r="60" spans="2:10" ht="15.6" x14ac:dyDescent="0.3">
      <c r="B60" s="28" t="s">
        <v>56</v>
      </c>
      <c r="C60" s="29"/>
      <c r="D60" s="30"/>
      <c r="E60" s="14" t="s">
        <v>95</v>
      </c>
      <c r="F60" s="52">
        <v>311120</v>
      </c>
      <c r="G60" s="53"/>
      <c r="H60" s="6">
        <v>100</v>
      </c>
      <c r="I60" s="6">
        <v>100</v>
      </c>
      <c r="J60" s="6">
        <v>100</v>
      </c>
    </row>
    <row r="61" spans="2:10" ht="15.6" x14ac:dyDescent="0.3">
      <c r="B61" s="28" t="s">
        <v>192</v>
      </c>
      <c r="C61" s="29"/>
      <c r="D61" s="30"/>
      <c r="E61" s="14" t="s">
        <v>186</v>
      </c>
      <c r="F61" s="31">
        <v>314110</v>
      </c>
      <c r="G61" s="33"/>
      <c r="H61" s="1">
        <v>30</v>
      </c>
      <c r="I61" s="1">
        <v>30</v>
      </c>
      <c r="J61" s="1">
        <v>30</v>
      </c>
    </row>
    <row r="62" spans="2:10" ht="15.6" x14ac:dyDescent="0.3">
      <c r="B62" s="28" t="s">
        <v>57</v>
      </c>
      <c r="C62" s="29"/>
      <c r="D62" s="30"/>
      <c r="E62" s="14" t="s">
        <v>186</v>
      </c>
      <c r="F62" s="31">
        <v>316110</v>
      </c>
      <c r="G62" s="33"/>
      <c r="H62" s="1">
        <v>30</v>
      </c>
      <c r="I62" s="1">
        <v>30</v>
      </c>
      <c r="J62" s="1">
        <v>30</v>
      </c>
    </row>
    <row r="63" spans="2:10" ht="15.6" x14ac:dyDescent="0.3">
      <c r="B63" s="52" t="s">
        <v>58</v>
      </c>
      <c r="C63" s="54"/>
      <c r="D63" s="53"/>
      <c r="E63" s="14" t="s">
        <v>186</v>
      </c>
      <c r="F63" s="52">
        <v>330000</v>
      </c>
      <c r="G63" s="53"/>
      <c r="H63" s="6">
        <f t="shared" ref="H63" si="4">H64+H65+H66+H67+H69+H68</f>
        <v>277</v>
      </c>
      <c r="I63" s="6">
        <f t="shared" ref="I63:J63" si="5">I64+I65+I66+I67+I69+I68</f>
        <v>248</v>
      </c>
      <c r="J63" s="6">
        <f t="shared" si="5"/>
        <v>248</v>
      </c>
    </row>
    <row r="64" spans="2:10" ht="15.6" x14ac:dyDescent="0.3">
      <c r="B64" s="28" t="s">
        <v>59</v>
      </c>
      <c r="C64" s="29"/>
      <c r="D64" s="30"/>
      <c r="E64" s="14" t="s">
        <v>186</v>
      </c>
      <c r="F64" s="31">
        <v>336110</v>
      </c>
      <c r="G64" s="33"/>
      <c r="H64" s="1">
        <v>57</v>
      </c>
      <c r="I64" s="1">
        <v>40</v>
      </c>
      <c r="J64" s="1">
        <v>40</v>
      </c>
    </row>
    <row r="65" spans="2:10" ht="15.6" x14ac:dyDescent="0.3">
      <c r="B65" s="28" t="s">
        <v>60</v>
      </c>
      <c r="C65" s="29"/>
      <c r="D65" s="30"/>
      <c r="E65" s="14" t="s">
        <v>186</v>
      </c>
      <c r="F65" s="31">
        <v>335110</v>
      </c>
      <c r="G65" s="33"/>
      <c r="H65" s="1"/>
      <c r="I65" s="1"/>
      <c r="J65" s="1"/>
    </row>
    <row r="66" spans="2:10" ht="15.6" x14ac:dyDescent="0.3">
      <c r="B66" s="28" t="s">
        <v>193</v>
      </c>
      <c r="C66" s="29"/>
      <c r="D66" s="30"/>
      <c r="E66" s="14" t="s">
        <v>186</v>
      </c>
      <c r="F66" s="31">
        <v>339110</v>
      </c>
      <c r="G66" s="33"/>
      <c r="H66" s="1">
        <v>60</v>
      </c>
      <c r="I66" s="1">
        <v>50</v>
      </c>
      <c r="J66" s="1">
        <v>50</v>
      </c>
    </row>
    <row r="67" spans="2:10" ht="15.6" x14ac:dyDescent="0.3">
      <c r="B67" s="28" t="s">
        <v>194</v>
      </c>
      <c r="C67" s="29"/>
      <c r="D67" s="30"/>
      <c r="E67" s="14" t="s">
        <v>186</v>
      </c>
      <c r="F67" s="31">
        <v>337110</v>
      </c>
      <c r="G67" s="33"/>
      <c r="H67" s="1">
        <v>60</v>
      </c>
      <c r="I67" s="1">
        <v>58</v>
      </c>
      <c r="J67" s="1">
        <v>58</v>
      </c>
    </row>
    <row r="68" spans="2:10" ht="15.6" x14ac:dyDescent="0.3">
      <c r="B68" s="28" t="s">
        <v>195</v>
      </c>
      <c r="C68" s="29"/>
      <c r="D68" s="30"/>
      <c r="E68" s="14" t="s">
        <v>186</v>
      </c>
      <c r="F68" s="31">
        <v>332110</v>
      </c>
      <c r="G68" s="33"/>
      <c r="H68" s="1"/>
      <c r="I68" s="1"/>
      <c r="J68" s="1"/>
    </row>
    <row r="69" spans="2:10" ht="15.6" x14ac:dyDescent="0.3">
      <c r="B69" s="28" t="s">
        <v>63</v>
      </c>
      <c r="C69" s="29"/>
      <c r="D69" s="30"/>
      <c r="E69" s="14" t="s">
        <v>186</v>
      </c>
      <c r="F69" s="31">
        <v>331110</v>
      </c>
      <c r="G69" s="33"/>
      <c r="H69" s="1">
        <v>100</v>
      </c>
      <c r="I69" s="1">
        <v>100</v>
      </c>
      <c r="J69" s="1">
        <v>100</v>
      </c>
    </row>
    <row r="70" spans="2:10" ht="15.6" x14ac:dyDescent="0.3">
      <c r="B70" s="9"/>
      <c r="C70" s="9"/>
      <c r="D70" s="9"/>
      <c r="E70" s="9"/>
      <c r="F70" s="9"/>
      <c r="G70" s="9"/>
      <c r="H70" s="2"/>
      <c r="I70" s="2"/>
      <c r="J70" s="2"/>
    </row>
    <row r="72" spans="2:10" ht="18" x14ac:dyDescent="0.35">
      <c r="B72" s="59" t="s">
        <v>20</v>
      </c>
      <c r="C72" s="59"/>
      <c r="D72" s="59"/>
      <c r="E72" s="11"/>
      <c r="F72" s="11"/>
      <c r="G72" s="11"/>
      <c r="H72" s="67" t="s">
        <v>203</v>
      </c>
      <c r="I72" s="67"/>
      <c r="J72" s="67"/>
    </row>
    <row r="73" spans="2:10" ht="18" x14ac:dyDescent="0.35">
      <c r="B73" s="16"/>
      <c r="C73" s="16"/>
      <c r="D73" s="16"/>
      <c r="E73" s="11"/>
      <c r="F73" s="11"/>
      <c r="G73" s="11"/>
      <c r="H73" s="11"/>
      <c r="I73" s="11"/>
    </row>
    <row r="74" spans="2:10" ht="18" x14ac:dyDescent="0.35">
      <c r="B74" s="59" t="s">
        <v>21</v>
      </c>
      <c r="C74" s="59"/>
      <c r="D74" s="59"/>
      <c r="E74" s="11"/>
      <c r="F74" s="11"/>
      <c r="G74" s="11"/>
      <c r="H74" s="67" t="s">
        <v>158</v>
      </c>
      <c r="I74" s="67"/>
      <c r="J74" s="67"/>
    </row>
    <row r="75" spans="2:10" ht="18" x14ac:dyDescent="0.35">
      <c r="B75" s="16"/>
      <c r="C75" s="16"/>
      <c r="D75" s="16"/>
      <c r="E75" s="11"/>
      <c r="F75" s="11"/>
      <c r="G75" s="11"/>
      <c r="H75"/>
      <c r="I75"/>
      <c r="J75"/>
    </row>
    <row r="76" spans="2:10" ht="15.75" customHeight="1" x14ac:dyDescent="0.35">
      <c r="B76" s="59" t="s">
        <v>22</v>
      </c>
      <c r="C76" s="59"/>
      <c r="D76" s="59"/>
      <c r="H76" s="67" t="s">
        <v>158</v>
      </c>
      <c r="I76" s="67"/>
      <c r="J76" s="67"/>
    </row>
    <row r="79" spans="2:10" x14ac:dyDescent="0.25">
      <c r="B79" s="55"/>
      <c r="C79" s="55"/>
    </row>
  </sheetData>
  <mergeCells count="107">
    <mergeCell ref="D33:F33"/>
    <mergeCell ref="D32:F32"/>
    <mergeCell ref="F36:G36"/>
    <mergeCell ref="F68:G68"/>
    <mergeCell ref="F69:G69"/>
    <mergeCell ref="B66:D66"/>
    <mergeCell ref="H74:J74"/>
    <mergeCell ref="H76:J76"/>
    <mergeCell ref="H72:J72"/>
    <mergeCell ref="F54:G54"/>
    <mergeCell ref="F55:G55"/>
    <mergeCell ref="F56:G56"/>
    <mergeCell ref="F61:G61"/>
    <mergeCell ref="F62:G62"/>
    <mergeCell ref="F64:G64"/>
    <mergeCell ref="F57:G57"/>
    <mergeCell ref="F58:G58"/>
    <mergeCell ref="F60:G60"/>
    <mergeCell ref="B35:J35"/>
    <mergeCell ref="F66:G66"/>
    <mergeCell ref="B67:D67"/>
    <mergeCell ref="F67:G67"/>
    <mergeCell ref="F65:G65"/>
    <mergeCell ref="F39:G39"/>
    <mergeCell ref="I1:J1"/>
    <mergeCell ref="I2:J2"/>
    <mergeCell ref="I3:J3"/>
    <mergeCell ref="I4:J4"/>
    <mergeCell ref="B5:C5"/>
    <mergeCell ref="B49:D49"/>
    <mergeCell ref="F44:G44"/>
    <mergeCell ref="F45:G45"/>
    <mergeCell ref="F46:G46"/>
    <mergeCell ref="F47:G47"/>
    <mergeCell ref="F48:G48"/>
    <mergeCell ref="F49:G49"/>
    <mergeCell ref="B44:D44"/>
    <mergeCell ref="D27:F27"/>
    <mergeCell ref="D28:F28"/>
    <mergeCell ref="D29:F29"/>
    <mergeCell ref="D30:F30"/>
    <mergeCell ref="D31:F31"/>
    <mergeCell ref="B36:D36"/>
    <mergeCell ref="B38:D38"/>
    <mergeCell ref="B39:D39"/>
    <mergeCell ref="B41:D41"/>
    <mergeCell ref="B28:B30"/>
    <mergeCell ref="B31:B33"/>
    <mergeCell ref="B79:C79"/>
    <mergeCell ref="B45:D45"/>
    <mergeCell ref="B46:D46"/>
    <mergeCell ref="B47:D47"/>
    <mergeCell ref="B48:D48"/>
    <mergeCell ref="B50:D50"/>
    <mergeCell ref="B51:D51"/>
    <mergeCell ref="B52:D52"/>
    <mergeCell ref="B53:D53"/>
    <mergeCell ref="B54:D54"/>
    <mergeCell ref="B55:D55"/>
    <mergeCell ref="B56:D56"/>
    <mergeCell ref="B57:D57"/>
    <mergeCell ref="B61:D61"/>
    <mergeCell ref="B65:D65"/>
    <mergeCell ref="B68:D68"/>
    <mergeCell ref="B72:D72"/>
    <mergeCell ref="B62:D62"/>
    <mergeCell ref="B64:D64"/>
    <mergeCell ref="B58:D58"/>
    <mergeCell ref="B60:D60"/>
    <mergeCell ref="B69:D69"/>
    <mergeCell ref="B74:D74"/>
    <mergeCell ref="B76:D76"/>
    <mergeCell ref="F41:G41"/>
    <mergeCell ref="F38:G38"/>
    <mergeCell ref="B63:D63"/>
    <mergeCell ref="F63:G63"/>
    <mergeCell ref="F42:G42"/>
    <mergeCell ref="F43:G43"/>
    <mergeCell ref="B42:D42"/>
    <mergeCell ref="B43:D43"/>
    <mergeCell ref="F50:G50"/>
    <mergeCell ref="F51:G51"/>
    <mergeCell ref="F52:G52"/>
    <mergeCell ref="F53:G53"/>
    <mergeCell ref="F59:G59"/>
    <mergeCell ref="F40:G40"/>
    <mergeCell ref="D25:F25"/>
    <mergeCell ref="D26:F26"/>
    <mergeCell ref="D11:I11"/>
    <mergeCell ref="D12:I12"/>
    <mergeCell ref="D13:I13"/>
    <mergeCell ref="B22:J22"/>
    <mergeCell ref="B25:B27"/>
    <mergeCell ref="B11:C11"/>
    <mergeCell ref="B12:C12"/>
    <mergeCell ref="B13:C13"/>
    <mergeCell ref="B14:C14"/>
    <mergeCell ref="B15:C15"/>
    <mergeCell ref="D14:I14"/>
    <mergeCell ref="D15:I15"/>
    <mergeCell ref="C18:J18"/>
    <mergeCell ref="C19:J19"/>
    <mergeCell ref="C20:J20"/>
    <mergeCell ref="B16:J16"/>
    <mergeCell ref="B17:J17"/>
    <mergeCell ref="D23:F23"/>
    <mergeCell ref="D24:F24"/>
  </mergeCells>
  <pageMargins left="0" right="0" top="0.39370078740157483" bottom="0" header="0.31496062992125984" footer="0"/>
  <pageSetup paperSize="9" scale="83" fitToHeight="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46"/>
  <sheetViews>
    <sheetView topLeftCell="A10" workbookViewId="0">
      <selection activeCell="H35" sqref="H35:J35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147</v>
      </c>
      <c r="J4" s="60"/>
    </row>
    <row r="5" spans="2:10" x14ac:dyDescent="0.25">
      <c r="B5" s="61" t="s">
        <v>27</v>
      </c>
      <c r="C5" s="61"/>
      <c r="D5" s="17" t="s">
        <v>157</v>
      </c>
    </row>
    <row r="8" spans="2:10" x14ac:dyDescent="0.25">
      <c r="B8" s="17" t="s">
        <v>28</v>
      </c>
    </row>
    <row r="10" spans="2:10" ht="15" customHeight="1" x14ac:dyDescent="0.3">
      <c r="B10" s="38" t="s">
        <v>19</v>
      </c>
      <c r="C10" s="39"/>
      <c r="D10" s="31" t="s">
        <v>98</v>
      </c>
      <c r="E10" s="32"/>
      <c r="F10" s="32"/>
      <c r="G10" s="32"/>
      <c r="H10" s="32"/>
      <c r="I10" s="33"/>
      <c r="J10" s="7" t="s">
        <v>99</v>
      </c>
    </row>
    <row r="11" spans="2:10" ht="15" customHeight="1" x14ac:dyDescent="0.3">
      <c r="B11" s="38" t="s">
        <v>18</v>
      </c>
      <c r="C11" s="39"/>
      <c r="D11" s="31" t="s">
        <v>100</v>
      </c>
      <c r="E11" s="32"/>
      <c r="F11" s="32"/>
      <c r="G11" s="32"/>
      <c r="H11" s="32"/>
      <c r="I11" s="33"/>
      <c r="J11" s="7" t="s">
        <v>101</v>
      </c>
    </row>
    <row r="12" spans="2:10" ht="15" customHeight="1" x14ac:dyDescent="0.3">
      <c r="B12" s="38" t="s">
        <v>17</v>
      </c>
      <c r="C12" s="39"/>
      <c r="D12" s="31" t="s">
        <v>161</v>
      </c>
      <c r="E12" s="32"/>
      <c r="F12" s="32"/>
      <c r="G12" s="32"/>
      <c r="H12" s="32"/>
      <c r="I12" s="33"/>
      <c r="J12" s="6" t="s">
        <v>162</v>
      </c>
    </row>
    <row r="13" spans="2:10" ht="15" customHeight="1" x14ac:dyDescent="0.3">
      <c r="B13" s="38" t="s">
        <v>16</v>
      </c>
      <c r="C13" s="39"/>
      <c r="D13" s="31" t="s">
        <v>74</v>
      </c>
      <c r="E13" s="32"/>
      <c r="F13" s="32"/>
      <c r="G13" s="32"/>
      <c r="H13" s="32"/>
      <c r="I13" s="33"/>
      <c r="J13" s="6">
        <v>88</v>
      </c>
    </row>
    <row r="14" spans="2:10" ht="15" customHeight="1" x14ac:dyDescent="0.3">
      <c r="B14" s="38" t="s">
        <v>15</v>
      </c>
      <c r="C14" s="39"/>
      <c r="D14" s="31" t="s">
        <v>163</v>
      </c>
      <c r="E14" s="32"/>
      <c r="F14" s="32"/>
      <c r="G14" s="32"/>
      <c r="H14" s="32"/>
      <c r="I14" s="33"/>
      <c r="J14" s="6">
        <v>8804</v>
      </c>
    </row>
    <row r="15" spans="2:10" ht="15.6" x14ac:dyDescent="0.3">
      <c r="B15" s="40"/>
      <c r="C15" s="41"/>
      <c r="D15" s="41"/>
      <c r="E15" s="41"/>
      <c r="F15" s="41"/>
      <c r="G15" s="41"/>
      <c r="H15" s="41"/>
      <c r="I15" s="41"/>
      <c r="J15" s="42"/>
    </row>
    <row r="16" spans="2:10" ht="17.399999999999999" x14ac:dyDescent="0.3">
      <c r="B16" s="43" t="s">
        <v>14</v>
      </c>
      <c r="C16" s="44"/>
      <c r="D16" s="44"/>
      <c r="E16" s="44"/>
      <c r="F16" s="44"/>
      <c r="G16" s="44"/>
      <c r="H16" s="44"/>
      <c r="I16" s="44"/>
      <c r="J16" s="45"/>
    </row>
    <row r="17" spans="2:10" ht="15" customHeight="1" x14ac:dyDescent="0.3">
      <c r="B17" s="4" t="s">
        <v>13</v>
      </c>
      <c r="C17" s="28" t="s">
        <v>164</v>
      </c>
      <c r="D17" s="29"/>
      <c r="E17" s="29"/>
      <c r="F17" s="29"/>
      <c r="G17" s="29"/>
      <c r="H17" s="29"/>
      <c r="I17" s="29"/>
      <c r="J17" s="30"/>
    </row>
    <row r="18" spans="2:10" ht="15" customHeight="1" x14ac:dyDescent="0.3">
      <c r="B18" s="4" t="s">
        <v>12</v>
      </c>
      <c r="C18" s="28" t="s">
        <v>166</v>
      </c>
      <c r="D18" s="29"/>
      <c r="E18" s="29"/>
      <c r="F18" s="29"/>
      <c r="G18" s="29"/>
      <c r="H18" s="29"/>
      <c r="I18" s="29"/>
      <c r="J18" s="30"/>
    </row>
    <row r="19" spans="2:10" ht="15" customHeight="1" x14ac:dyDescent="0.3">
      <c r="B19" s="4" t="s">
        <v>11</v>
      </c>
      <c r="C19" s="28" t="s">
        <v>165</v>
      </c>
      <c r="D19" s="29"/>
      <c r="E19" s="29"/>
      <c r="F19" s="29"/>
      <c r="G19" s="29"/>
      <c r="H19" s="29"/>
      <c r="I19" s="29"/>
      <c r="J19" s="30"/>
    </row>
    <row r="20" spans="2:10" ht="15.6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17.399999999999999" x14ac:dyDescent="0.3">
      <c r="B21" s="34" t="s">
        <v>0</v>
      </c>
      <c r="C21" s="34"/>
      <c r="D21" s="34"/>
      <c r="E21" s="34"/>
      <c r="F21" s="34"/>
      <c r="G21" s="34"/>
      <c r="H21" s="34"/>
      <c r="I21" s="34"/>
      <c r="J21" s="34"/>
    </row>
    <row r="22" spans="2:10" ht="46.8" x14ac:dyDescent="0.25">
      <c r="B22" s="5" t="s">
        <v>1</v>
      </c>
      <c r="C22" s="5" t="s">
        <v>2</v>
      </c>
      <c r="D22" s="46" t="s">
        <v>3</v>
      </c>
      <c r="E22" s="47"/>
      <c r="F22" s="48"/>
      <c r="G22" s="5" t="s">
        <v>4</v>
      </c>
      <c r="H22" s="5" t="s">
        <v>207</v>
      </c>
      <c r="I22" s="5" t="s">
        <v>204</v>
      </c>
      <c r="J22" s="5" t="s">
        <v>208</v>
      </c>
    </row>
    <row r="23" spans="2:10" x14ac:dyDescent="0.25">
      <c r="B23" s="3">
        <v>1</v>
      </c>
      <c r="C23" s="3">
        <v>2</v>
      </c>
      <c r="D23" s="49">
        <v>3</v>
      </c>
      <c r="E23" s="50"/>
      <c r="F23" s="51"/>
      <c r="G23" s="3">
        <v>4</v>
      </c>
      <c r="H23" s="3">
        <v>6</v>
      </c>
      <c r="I23" s="3">
        <v>7</v>
      </c>
      <c r="J23" s="3">
        <v>8</v>
      </c>
    </row>
    <row r="24" spans="2:10" ht="15" customHeight="1" x14ac:dyDescent="0.3">
      <c r="B24" s="35" t="s">
        <v>5</v>
      </c>
      <c r="C24" s="1"/>
      <c r="D24" s="73" t="s">
        <v>167</v>
      </c>
      <c r="E24" s="74"/>
      <c r="F24" s="75"/>
      <c r="G24" s="8" t="s">
        <v>34</v>
      </c>
      <c r="H24" s="8">
        <v>100</v>
      </c>
      <c r="I24" s="8">
        <v>100</v>
      </c>
      <c r="J24" s="8">
        <v>100</v>
      </c>
    </row>
    <row r="25" spans="2:10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0" ht="15.6" x14ac:dyDescent="0.3">
      <c r="B26" s="37"/>
      <c r="C26" s="1"/>
      <c r="D26" s="28"/>
      <c r="E26" s="29"/>
      <c r="F26" s="30"/>
      <c r="G26" s="8"/>
      <c r="H26" s="8"/>
      <c r="I26" s="8"/>
      <c r="J26" s="8"/>
    </row>
    <row r="27" spans="2:10" ht="15" customHeight="1" x14ac:dyDescent="0.3">
      <c r="B27" s="35" t="s">
        <v>6</v>
      </c>
      <c r="C27" s="1"/>
      <c r="D27" s="73" t="s">
        <v>168</v>
      </c>
      <c r="E27" s="74"/>
      <c r="F27" s="75"/>
      <c r="G27" s="8" t="s">
        <v>155</v>
      </c>
      <c r="H27" s="8"/>
      <c r="I27" s="8"/>
      <c r="J27" s="8"/>
    </row>
    <row r="28" spans="2:10" ht="15" customHeight="1" x14ac:dyDescent="0.3">
      <c r="B28" s="36"/>
      <c r="C28" s="1"/>
      <c r="D28" s="28"/>
      <c r="E28" s="29"/>
      <c r="F28" s="30"/>
      <c r="G28" s="8"/>
      <c r="H28" s="8"/>
      <c r="I28" s="8"/>
      <c r="J28" s="8"/>
    </row>
    <row r="29" spans="2:10" ht="15" customHeight="1" x14ac:dyDescent="0.3">
      <c r="B29" s="37"/>
      <c r="C29" s="1"/>
      <c r="D29" s="76"/>
      <c r="E29" s="77"/>
      <c r="F29" s="78"/>
      <c r="G29" s="8"/>
      <c r="H29" s="8"/>
      <c r="I29" s="8"/>
      <c r="J29" s="8"/>
    </row>
    <row r="30" spans="2:10" ht="15.6" x14ac:dyDescent="0.3">
      <c r="B30" s="63" t="s">
        <v>7</v>
      </c>
      <c r="C30" s="1"/>
      <c r="D30" s="76" t="s">
        <v>169</v>
      </c>
      <c r="E30" s="77"/>
      <c r="F30" s="78"/>
      <c r="G30" s="8" t="s">
        <v>38</v>
      </c>
      <c r="H30" s="8"/>
      <c r="I30" s="8"/>
      <c r="J30" s="8"/>
    </row>
    <row r="31" spans="2:10" ht="15.6" x14ac:dyDescent="0.3">
      <c r="B31" s="63"/>
      <c r="C31" s="1"/>
      <c r="D31" s="64"/>
      <c r="E31" s="65"/>
      <c r="F31" s="66"/>
      <c r="G31" s="8"/>
      <c r="H31" s="8"/>
      <c r="I31" s="8"/>
      <c r="J31" s="8"/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2"/>
      <c r="C33" s="2"/>
      <c r="D33" s="2"/>
      <c r="E33" s="2"/>
      <c r="F33" s="2"/>
      <c r="G33" s="2"/>
      <c r="H33" s="2"/>
      <c r="I33" s="2"/>
      <c r="J33" s="2"/>
    </row>
    <row r="34" spans="2:11" ht="17.399999999999999" x14ac:dyDescent="0.3">
      <c r="B34" s="69" t="s">
        <v>8</v>
      </c>
      <c r="C34" s="70"/>
      <c r="D34" s="70"/>
      <c r="E34" s="70"/>
      <c r="F34" s="70"/>
      <c r="G34" s="70"/>
      <c r="H34" s="70"/>
      <c r="I34" s="70"/>
      <c r="J34" s="71"/>
    </row>
    <row r="35" spans="2:11" ht="31.2" x14ac:dyDescent="0.3">
      <c r="B35" s="38" t="s">
        <v>3</v>
      </c>
      <c r="C35" s="62"/>
      <c r="D35" s="39"/>
      <c r="E35" s="15" t="s">
        <v>10</v>
      </c>
      <c r="F35" s="38" t="s">
        <v>9</v>
      </c>
      <c r="G35" s="39"/>
      <c r="H35" s="5" t="s">
        <v>207</v>
      </c>
      <c r="I35" s="5" t="s">
        <v>204</v>
      </c>
      <c r="J35" s="5" t="s">
        <v>208</v>
      </c>
      <c r="K35" s="18"/>
    </row>
    <row r="36" spans="2:11" ht="15.6" x14ac:dyDescent="0.3">
      <c r="B36" s="52" t="s">
        <v>39</v>
      </c>
      <c r="C36" s="54"/>
      <c r="D36" s="53"/>
      <c r="E36" s="10"/>
      <c r="F36" s="31"/>
      <c r="G36" s="33"/>
      <c r="H36" s="1">
        <f t="shared" ref="H36:J37" si="0">H37</f>
        <v>28</v>
      </c>
      <c r="I36" s="1">
        <f t="shared" si="0"/>
        <v>0</v>
      </c>
      <c r="J36" s="1">
        <f t="shared" si="0"/>
        <v>0</v>
      </c>
    </row>
    <row r="37" spans="2:11" ht="15.6" x14ac:dyDescent="0.3">
      <c r="B37" s="52" t="s">
        <v>40</v>
      </c>
      <c r="C37" s="54"/>
      <c r="D37" s="53"/>
      <c r="E37" s="10"/>
      <c r="F37" s="52"/>
      <c r="G37" s="53"/>
      <c r="H37" s="6">
        <f t="shared" si="0"/>
        <v>28</v>
      </c>
      <c r="I37" s="6">
        <f t="shared" si="0"/>
        <v>0</v>
      </c>
      <c r="J37" s="6">
        <f t="shared" si="0"/>
        <v>0</v>
      </c>
    </row>
    <row r="38" spans="2:11" ht="15.6" x14ac:dyDescent="0.3">
      <c r="B38" s="28" t="s">
        <v>48</v>
      </c>
      <c r="C38" s="29"/>
      <c r="D38" s="30"/>
      <c r="E38" s="10"/>
      <c r="F38" s="31">
        <v>333110</v>
      </c>
      <c r="G38" s="33"/>
      <c r="H38" s="1">
        <v>28</v>
      </c>
      <c r="I38" s="1"/>
      <c r="J38" s="1"/>
    </row>
    <row r="39" spans="2:11" ht="18" x14ac:dyDescent="0.35">
      <c r="B39" s="59" t="s">
        <v>20</v>
      </c>
      <c r="C39" s="59"/>
      <c r="D39" s="59"/>
      <c r="E39" s="11"/>
      <c r="F39" s="11"/>
      <c r="G39" s="11"/>
      <c r="H39" s="67" t="s">
        <v>157</v>
      </c>
      <c r="I39" s="67"/>
      <c r="J39" s="67"/>
    </row>
    <row r="40" spans="2:11" ht="18" x14ac:dyDescent="0.35">
      <c r="B40" s="16"/>
      <c r="C40" s="16"/>
      <c r="D40" s="16"/>
      <c r="E40" s="11"/>
      <c r="F40" s="11"/>
      <c r="G40" s="11"/>
      <c r="H40" s="11"/>
      <c r="I40" s="11"/>
    </row>
    <row r="41" spans="2:11" ht="18" x14ac:dyDescent="0.35">
      <c r="B41" s="59" t="s">
        <v>21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1" ht="18" x14ac:dyDescent="0.35">
      <c r="B42" s="16"/>
      <c r="C42" s="16"/>
      <c r="D42" s="16"/>
      <c r="E42" s="11"/>
      <c r="F42" s="11"/>
      <c r="G42" s="11"/>
      <c r="H42"/>
      <c r="I42"/>
      <c r="J42"/>
    </row>
    <row r="43" spans="2:11" ht="18" x14ac:dyDescent="0.35">
      <c r="B43" s="59" t="s">
        <v>22</v>
      </c>
      <c r="C43" s="59"/>
      <c r="D43" s="59"/>
      <c r="E43" s="11"/>
      <c r="F43" s="11"/>
      <c r="G43" s="11"/>
      <c r="H43" s="67" t="s">
        <v>158</v>
      </c>
      <c r="I43" s="67"/>
      <c r="J43" s="67"/>
    </row>
    <row r="46" spans="2:11" x14ac:dyDescent="0.25">
      <c r="B46" s="55"/>
      <c r="C46" s="55"/>
    </row>
  </sheetData>
  <mergeCells count="51">
    <mergeCell ref="B43:D43"/>
    <mergeCell ref="H43:J43"/>
    <mergeCell ref="B46:C46"/>
    <mergeCell ref="B38:D38"/>
    <mergeCell ref="F38:G38"/>
    <mergeCell ref="B39:D39"/>
    <mergeCell ref="H39:J39"/>
    <mergeCell ref="B41:D41"/>
    <mergeCell ref="H41:J41"/>
    <mergeCell ref="B37:D37"/>
    <mergeCell ref="F37:G37"/>
    <mergeCell ref="B27:B29"/>
    <mergeCell ref="D27:F27"/>
    <mergeCell ref="D28:F28"/>
    <mergeCell ref="D29:F29"/>
    <mergeCell ref="B30:B32"/>
    <mergeCell ref="D30:F30"/>
    <mergeCell ref="D31:F31"/>
    <mergeCell ref="D32:F32"/>
    <mergeCell ref="B34:J34"/>
    <mergeCell ref="B35:D35"/>
    <mergeCell ref="F35:G35"/>
    <mergeCell ref="B36:D36"/>
    <mergeCell ref="F36:G36"/>
    <mergeCell ref="C19:J19"/>
    <mergeCell ref="B21:J21"/>
    <mergeCell ref="D22:F22"/>
    <mergeCell ref="D23:F23"/>
    <mergeCell ref="B24:B26"/>
    <mergeCell ref="D24:F24"/>
    <mergeCell ref="D25:F25"/>
    <mergeCell ref="D26:F26"/>
    <mergeCell ref="C18:J18"/>
    <mergeCell ref="B11:C11"/>
    <mergeCell ref="D11:I11"/>
    <mergeCell ref="B12:C12"/>
    <mergeCell ref="D12:I12"/>
    <mergeCell ref="B13:C13"/>
    <mergeCell ref="D13:I13"/>
    <mergeCell ref="B14:C14"/>
    <mergeCell ref="D14:I14"/>
    <mergeCell ref="B15:J15"/>
    <mergeCell ref="B16:J16"/>
    <mergeCell ref="C17:J17"/>
    <mergeCell ref="B10:C10"/>
    <mergeCell ref="D10:I10"/>
    <mergeCell ref="I1:J1"/>
    <mergeCell ref="I2:J2"/>
    <mergeCell ref="I3:J3"/>
    <mergeCell ref="I4:J4"/>
    <mergeCell ref="B5:C5"/>
  </mergeCells>
  <printOptions horizontalCentered="1"/>
  <pageMargins left="0" right="0" top="0" bottom="0" header="0.31496062992125984" footer="0.31496062992125984"/>
  <pageSetup paperSize="9" scale="83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46"/>
  <sheetViews>
    <sheetView topLeftCell="A3" workbookViewId="0">
      <selection activeCell="H35" sqref="H35:J35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147</v>
      </c>
      <c r="J4" s="60"/>
    </row>
    <row r="5" spans="2:10" x14ac:dyDescent="0.25">
      <c r="B5" s="61" t="s">
        <v>27</v>
      </c>
      <c r="C5" s="61"/>
      <c r="D5" s="17" t="s">
        <v>157</v>
      </c>
    </row>
    <row r="8" spans="2:10" x14ac:dyDescent="0.25">
      <c r="B8" s="17" t="s">
        <v>28</v>
      </c>
    </row>
    <row r="10" spans="2:10" ht="15.6" x14ac:dyDescent="0.3">
      <c r="B10" s="38" t="s">
        <v>19</v>
      </c>
      <c r="C10" s="39"/>
      <c r="D10" s="31" t="s">
        <v>98</v>
      </c>
      <c r="E10" s="32"/>
      <c r="F10" s="32"/>
      <c r="G10" s="32"/>
      <c r="H10" s="32"/>
      <c r="I10" s="33"/>
      <c r="J10" s="7" t="s">
        <v>99</v>
      </c>
    </row>
    <row r="11" spans="2:10" ht="15.6" x14ac:dyDescent="0.3">
      <c r="B11" s="38" t="s">
        <v>18</v>
      </c>
      <c r="C11" s="39"/>
      <c r="D11" s="31" t="s">
        <v>100</v>
      </c>
      <c r="E11" s="32"/>
      <c r="F11" s="32"/>
      <c r="G11" s="32"/>
      <c r="H11" s="32"/>
      <c r="I11" s="33"/>
      <c r="J11" s="7" t="s">
        <v>101</v>
      </c>
    </row>
    <row r="12" spans="2:10" ht="15.6" x14ac:dyDescent="0.3">
      <c r="B12" s="38" t="s">
        <v>17</v>
      </c>
      <c r="C12" s="39"/>
      <c r="D12" s="31" t="s">
        <v>172</v>
      </c>
      <c r="E12" s="32"/>
      <c r="F12" s="32"/>
      <c r="G12" s="32"/>
      <c r="H12" s="32"/>
      <c r="I12" s="33"/>
      <c r="J12" s="6">
        <v>1070</v>
      </c>
    </row>
    <row r="13" spans="2:10" ht="15.6" x14ac:dyDescent="0.3">
      <c r="B13" s="38" t="s">
        <v>16</v>
      </c>
      <c r="C13" s="39"/>
      <c r="D13" s="31" t="s">
        <v>171</v>
      </c>
      <c r="E13" s="32"/>
      <c r="F13" s="32"/>
      <c r="G13" s="32"/>
      <c r="H13" s="32"/>
      <c r="I13" s="33"/>
      <c r="J13" s="6">
        <v>90</v>
      </c>
    </row>
    <row r="14" spans="2:10" ht="15.6" x14ac:dyDescent="0.3">
      <c r="B14" s="38" t="s">
        <v>15</v>
      </c>
      <c r="C14" s="39"/>
      <c r="D14" s="31" t="s">
        <v>170</v>
      </c>
      <c r="E14" s="32"/>
      <c r="F14" s="32"/>
      <c r="G14" s="32"/>
      <c r="H14" s="32"/>
      <c r="I14" s="33"/>
      <c r="J14" s="6">
        <v>9012</v>
      </c>
    </row>
    <row r="15" spans="2:10" ht="15.6" x14ac:dyDescent="0.3">
      <c r="B15" s="40"/>
      <c r="C15" s="41"/>
      <c r="D15" s="41"/>
      <c r="E15" s="41"/>
      <c r="F15" s="41"/>
      <c r="G15" s="41"/>
      <c r="H15" s="41"/>
      <c r="I15" s="41"/>
      <c r="J15" s="42"/>
    </row>
    <row r="16" spans="2:10" ht="17.399999999999999" x14ac:dyDescent="0.3">
      <c r="B16" s="43" t="s">
        <v>14</v>
      </c>
      <c r="C16" s="44"/>
      <c r="D16" s="44"/>
      <c r="E16" s="44"/>
      <c r="F16" s="44"/>
      <c r="G16" s="44"/>
      <c r="H16" s="44"/>
      <c r="I16" s="44"/>
      <c r="J16" s="45"/>
    </row>
    <row r="17" spans="2:10" ht="40.5" customHeight="1" x14ac:dyDescent="0.3">
      <c r="B17" s="4" t="s">
        <v>13</v>
      </c>
      <c r="C17" s="56" t="s">
        <v>173</v>
      </c>
      <c r="D17" s="57"/>
      <c r="E17" s="57"/>
      <c r="F17" s="57"/>
      <c r="G17" s="57"/>
      <c r="H17" s="57"/>
      <c r="I17" s="57"/>
      <c r="J17" s="58"/>
    </row>
    <row r="18" spans="2:10" ht="15.6" x14ac:dyDescent="0.3">
      <c r="B18" s="4" t="s">
        <v>12</v>
      </c>
      <c r="C18" s="28" t="s">
        <v>174</v>
      </c>
      <c r="D18" s="29"/>
      <c r="E18" s="29"/>
      <c r="F18" s="29"/>
      <c r="G18" s="29"/>
      <c r="H18" s="29"/>
      <c r="I18" s="29"/>
      <c r="J18" s="30"/>
    </row>
    <row r="19" spans="2:10" ht="31.2" x14ac:dyDescent="0.3">
      <c r="B19" s="4" t="s">
        <v>11</v>
      </c>
      <c r="C19" s="56" t="s">
        <v>175</v>
      </c>
      <c r="D19" s="57"/>
      <c r="E19" s="57"/>
      <c r="F19" s="57"/>
      <c r="G19" s="57"/>
      <c r="H19" s="57"/>
      <c r="I19" s="57"/>
      <c r="J19" s="58"/>
    </row>
    <row r="20" spans="2:10" ht="15.6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17.399999999999999" x14ac:dyDescent="0.3">
      <c r="B21" s="34" t="s">
        <v>0</v>
      </c>
      <c r="C21" s="34"/>
      <c r="D21" s="34"/>
      <c r="E21" s="34"/>
      <c r="F21" s="34"/>
      <c r="G21" s="34"/>
      <c r="H21" s="34"/>
      <c r="I21" s="34"/>
      <c r="J21" s="34"/>
    </row>
    <row r="22" spans="2:10" ht="46.8" x14ac:dyDescent="0.25">
      <c r="B22" s="5" t="s">
        <v>1</v>
      </c>
      <c r="C22" s="5" t="s">
        <v>2</v>
      </c>
      <c r="D22" s="46" t="s">
        <v>3</v>
      </c>
      <c r="E22" s="47"/>
      <c r="F22" s="48"/>
      <c r="G22" s="5" t="s">
        <v>4</v>
      </c>
      <c r="H22" s="5" t="s">
        <v>207</v>
      </c>
      <c r="I22" s="5" t="s">
        <v>204</v>
      </c>
      <c r="J22" s="5" t="s">
        <v>208</v>
      </c>
    </row>
    <row r="23" spans="2:10" x14ac:dyDescent="0.25">
      <c r="B23" s="3">
        <v>1</v>
      </c>
      <c r="C23" s="3">
        <v>2</v>
      </c>
      <c r="D23" s="49">
        <v>3</v>
      </c>
      <c r="E23" s="50"/>
      <c r="F23" s="51"/>
      <c r="G23" s="3">
        <v>4</v>
      </c>
      <c r="H23" s="3">
        <v>6</v>
      </c>
      <c r="I23" s="3">
        <v>7</v>
      </c>
      <c r="J23" s="3">
        <v>8</v>
      </c>
    </row>
    <row r="24" spans="2:10" ht="15.6" x14ac:dyDescent="0.3">
      <c r="B24" s="35" t="s">
        <v>5</v>
      </c>
      <c r="C24" s="1"/>
      <c r="D24" s="73"/>
      <c r="E24" s="74"/>
      <c r="F24" s="75"/>
      <c r="G24" s="8" t="s">
        <v>34</v>
      </c>
      <c r="H24" s="8">
        <v>100</v>
      </c>
      <c r="I24" s="8">
        <v>100</v>
      </c>
      <c r="J24" s="8">
        <v>100</v>
      </c>
    </row>
    <row r="25" spans="2:10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0" ht="15.6" x14ac:dyDescent="0.3">
      <c r="B26" s="37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5" t="s">
        <v>6</v>
      </c>
      <c r="C27" s="1"/>
      <c r="D27" s="73"/>
      <c r="E27" s="74"/>
      <c r="F27" s="75"/>
      <c r="G27" s="8" t="s">
        <v>155</v>
      </c>
      <c r="H27" s="8"/>
      <c r="I27" s="8"/>
      <c r="J27" s="8"/>
    </row>
    <row r="28" spans="2:10" ht="15.6" x14ac:dyDescent="0.3">
      <c r="B28" s="36"/>
      <c r="C28" s="1"/>
      <c r="D28" s="28"/>
      <c r="E28" s="29"/>
      <c r="F28" s="30"/>
      <c r="G28" s="8"/>
      <c r="H28" s="8"/>
      <c r="I28" s="8"/>
      <c r="J28" s="8"/>
    </row>
    <row r="29" spans="2:10" ht="15.6" x14ac:dyDescent="0.3">
      <c r="B29" s="37"/>
      <c r="C29" s="1"/>
      <c r="D29" s="76"/>
      <c r="E29" s="77"/>
      <c r="F29" s="78"/>
      <c r="G29" s="8"/>
      <c r="H29" s="8"/>
      <c r="I29" s="8"/>
      <c r="J29" s="8"/>
    </row>
    <row r="30" spans="2:10" ht="15.6" x14ac:dyDescent="0.3">
      <c r="B30" s="63" t="s">
        <v>7</v>
      </c>
      <c r="C30" s="1"/>
      <c r="D30" s="76"/>
      <c r="E30" s="77"/>
      <c r="F30" s="78"/>
      <c r="G30" s="8" t="s">
        <v>38</v>
      </c>
      <c r="H30" s="8"/>
      <c r="I30" s="8"/>
      <c r="J30" s="8"/>
    </row>
    <row r="31" spans="2:10" ht="15.6" x14ac:dyDescent="0.3">
      <c r="B31" s="63"/>
      <c r="C31" s="1"/>
      <c r="D31" s="64"/>
      <c r="E31" s="65"/>
      <c r="F31" s="66"/>
      <c r="G31" s="8"/>
      <c r="H31" s="8"/>
      <c r="I31" s="8"/>
      <c r="J31" s="8"/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2"/>
      <c r="C33" s="2"/>
      <c r="D33" s="2"/>
      <c r="E33" s="2"/>
      <c r="F33" s="2"/>
      <c r="G33" s="2"/>
      <c r="H33" s="2"/>
      <c r="I33" s="2"/>
      <c r="J33" s="2"/>
    </row>
    <row r="34" spans="2:11" ht="17.399999999999999" x14ac:dyDescent="0.3">
      <c r="B34" s="69" t="s">
        <v>8</v>
      </c>
      <c r="C34" s="70"/>
      <c r="D34" s="70"/>
      <c r="E34" s="70"/>
      <c r="F34" s="70"/>
      <c r="G34" s="70"/>
      <c r="H34" s="70"/>
      <c r="I34" s="70"/>
      <c r="J34" s="71"/>
    </row>
    <row r="35" spans="2:11" ht="31.2" x14ac:dyDescent="0.3">
      <c r="B35" s="38" t="s">
        <v>3</v>
      </c>
      <c r="C35" s="62"/>
      <c r="D35" s="39"/>
      <c r="E35" s="15" t="s">
        <v>10</v>
      </c>
      <c r="F35" s="38" t="s">
        <v>9</v>
      </c>
      <c r="G35" s="39"/>
      <c r="H35" s="5" t="s">
        <v>207</v>
      </c>
      <c r="I35" s="5" t="s">
        <v>204</v>
      </c>
      <c r="J35" s="5" t="s">
        <v>208</v>
      </c>
      <c r="K35" s="18"/>
    </row>
    <row r="36" spans="2:11" ht="15.6" x14ac:dyDescent="0.3">
      <c r="B36" s="52" t="s">
        <v>39</v>
      </c>
      <c r="C36" s="54"/>
      <c r="D36" s="53"/>
      <c r="E36" s="10"/>
      <c r="F36" s="31"/>
      <c r="G36" s="33"/>
      <c r="H36" s="1">
        <f t="shared" ref="H36:J37" si="0">H37</f>
        <v>12</v>
      </c>
      <c r="I36" s="1">
        <f t="shared" si="0"/>
        <v>0</v>
      </c>
      <c r="J36" s="1">
        <f t="shared" si="0"/>
        <v>0</v>
      </c>
    </row>
    <row r="37" spans="2:11" ht="15.6" x14ac:dyDescent="0.3">
      <c r="B37" s="52" t="s">
        <v>40</v>
      </c>
      <c r="C37" s="54"/>
      <c r="D37" s="53"/>
      <c r="E37" s="10"/>
      <c r="F37" s="52"/>
      <c r="G37" s="53"/>
      <c r="H37" s="6">
        <f t="shared" si="0"/>
        <v>12</v>
      </c>
      <c r="I37" s="6">
        <f t="shared" si="0"/>
        <v>0</v>
      </c>
      <c r="J37" s="6">
        <f t="shared" si="0"/>
        <v>0</v>
      </c>
    </row>
    <row r="38" spans="2:11" ht="15.6" x14ac:dyDescent="0.3">
      <c r="B38" s="28" t="s">
        <v>48</v>
      </c>
      <c r="C38" s="29"/>
      <c r="D38" s="30"/>
      <c r="E38" s="10"/>
      <c r="F38" s="31">
        <v>272600</v>
      </c>
      <c r="G38" s="33"/>
      <c r="H38" s="1">
        <v>12</v>
      </c>
      <c r="I38" s="1"/>
      <c r="J38" s="1"/>
    </row>
    <row r="39" spans="2:11" ht="18" x14ac:dyDescent="0.35">
      <c r="B39" s="59" t="s">
        <v>20</v>
      </c>
      <c r="C39" s="59"/>
      <c r="D39" s="59"/>
      <c r="E39" s="11"/>
      <c r="F39" s="11"/>
      <c r="G39" s="11"/>
      <c r="H39" s="67" t="s">
        <v>157</v>
      </c>
      <c r="I39" s="67"/>
      <c r="J39" s="67"/>
    </row>
    <row r="40" spans="2:11" ht="18" x14ac:dyDescent="0.35">
      <c r="B40" s="16"/>
      <c r="C40" s="16"/>
      <c r="D40" s="16"/>
      <c r="E40" s="11"/>
      <c r="F40" s="11"/>
      <c r="G40" s="11"/>
      <c r="H40" s="11"/>
      <c r="I40" s="11"/>
    </row>
    <row r="41" spans="2:11" ht="18" x14ac:dyDescent="0.35">
      <c r="B41" s="59" t="s">
        <v>21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1" ht="18" x14ac:dyDescent="0.35">
      <c r="B42" s="16"/>
      <c r="C42" s="16"/>
      <c r="D42" s="16"/>
      <c r="E42" s="11"/>
      <c r="F42" s="11"/>
      <c r="G42" s="11"/>
      <c r="H42"/>
      <c r="I42"/>
      <c r="J42"/>
    </row>
    <row r="43" spans="2:11" ht="18" x14ac:dyDescent="0.35">
      <c r="B43" s="59" t="s">
        <v>22</v>
      </c>
      <c r="C43" s="59"/>
      <c r="D43" s="59"/>
      <c r="E43" s="11"/>
      <c r="F43" s="11"/>
      <c r="G43" s="11"/>
      <c r="H43" s="67" t="s">
        <v>158</v>
      </c>
      <c r="I43" s="67"/>
      <c r="J43" s="67"/>
    </row>
    <row r="46" spans="2:11" x14ac:dyDescent="0.25">
      <c r="B46" s="55"/>
      <c r="C46" s="55"/>
    </row>
  </sheetData>
  <mergeCells count="51">
    <mergeCell ref="B43:D43"/>
    <mergeCell ref="H43:J43"/>
    <mergeCell ref="B46:C46"/>
    <mergeCell ref="B38:D38"/>
    <mergeCell ref="F38:G38"/>
    <mergeCell ref="B39:D39"/>
    <mergeCell ref="H39:J39"/>
    <mergeCell ref="B41:D41"/>
    <mergeCell ref="H41:J41"/>
    <mergeCell ref="B37:D37"/>
    <mergeCell ref="F37:G37"/>
    <mergeCell ref="B27:B29"/>
    <mergeCell ref="D27:F27"/>
    <mergeCell ref="D28:F28"/>
    <mergeCell ref="D29:F29"/>
    <mergeCell ref="B30:B32"/>
    <mergeCell ref="D30:F30"/>
    <mergeCell ref="D31:F31"/>
    <mergeCell ref="D32:F32"/>
    <mergeCell ref="B34:J34"/>
    <mergeCell ref="B35:D35"/>
    <mergeCell ref="F35:G35"/>
    <mergeCell ref="B36:D36"/>
    <mergeCell ref="F36:G36"/>
    <mergeCell ref="C19:J19"/>
    <mergeCell ref="B21:J21"/>
    <mergeCell ref="D22:F22"/>
    <mergeCell ref="D23:F23"/>
    <mergeCell ref="B24:B26"/>
    <mergeCell ref="D24:F24"/>
    <mergeCell ref="D25:F25"/>
    <mergeCell ref="D26:F26"/>
    <mergeCell ref="C18:J18"/>
    <mergeCell ref="B11:C11"/>
    <mergeCell ref="D11:I11"/>
    <mergeCell ref="B12:C12"/>
    <mergeCell ref="D12:I12"/>
    <mergeCell ref="B13:C13"/>
    <mergeCell ref="D13:I13"/>
    <mergeCell ref="B14:C14"/>
    <mergeCell ref="D14:I14"/>
    <mergeCell ref="B15:J15"/>
    <mergeCell ref="B16:J16"/>
    <mergeCell ref="C17:J17"/>
    <mergeCell ref="B10:C10"/>
    <mergeCell ref="D10:I10"/>
    <mergeCell ref="I1:J1"/>
    <mergeCell ref="I2:J2"/>
    <mergeCell ref="I3:J3"/>
    <mergeCell ref="I4:J4"/>
    <mergeCell ref="B5:C5"/>
  </mergeCells>
  <pageMargins left="0" right="0" top="0" bottom="0" header="0.31496062992125984" footer="0.31496062992125984"/>
  <pageSetup paperSize="9" scale="8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44"/>
  <sheetViews>
    <sheetView topLeftCell="A4" workbookViewId="0">
      <selection activeCell="H30" sqref="H30:J30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147</v>
      </c>
      <c r="J4" s="60"/>
    </row>
    <row r="5" spans="2:10" ht="18" x14ac:dyDescent="0.35">
      <c r="B5" s="67" t="s">
        <v>27</v>
      </c>
      <c r="C5" s="67"/>
      <c r="D5" s="22" t="s">
        <v>157</v>
      </c>
    </row>
    <row r="7" spans="2:10" x14ac:dyDescent="0.25">
      <c r="C7" s="17" t="s">
        <v>28</v>
      </c>
    </row>
    <row r="8" spans="2:10" ht="15.6" x14ac:dyDescent="0.3">
      <c r="B8" s="38" t="s">
        <v>19</v>
      </c>
      <c r="C8" s="39"/>
      <c r="D8" s="31" t="s">
        <v>98</v>
      </c>
      <c r="E8" s="32"/>
      <c r="F8" s="32"/>
      <c r="G8" s="32"/>
      <c r="H8" s="32"/>
      <c r="I8" s="33"/>
      <c r="J8" s="7" t="s">
        <v>99</v>
      </c>
    </row>
    <row r="9" spans="2:10" ht="15.6" x14ac:dyDescent="0.3">
      <c r="B9" s="38" t="s">
        <v>18</v>
      </c>
      <c r="C9" s="39"/>
      <c r="D9" s="31" t="s">
        <v>100</v>
      </c>
      <c r="E9" s="32"/>
      <c r="F9" s="32"/>
      <c r="G9" s="32"/>
      <c r="H9" s="32"/>
      <c r="I9" s="33"/>
      <c r="J9" s="7" t="s">
        <v>101</v>
      </c>
    </row>
    <row r="10" spans="2:10" ht="15.6" x14ac:dyDescent="0.3">
      <c r="B10" s="38" t="s">
        <v>17</v>
      </c>
      <c r="C10" s="39"/>
      <c r="D10" s="31" t="s">
        <v>177</v>
      </c>
      <c r="E10" s="32"/>
      <c r="F10" s="32"/>
      <c r="G10" s="32"/>
      <c r="H10" s="32"/>
      <c r="I10" s="33"/>
      <c r="J10" s="6" t="s">
        <v>178</v>
      </c>
    </row>
    <row r="11" spans="2:10" ht="15.6" x14ac:dyDescent="0.3">
      <c r="B11" s="38" t="s">
        <v>16</v>
      </c>
      <c r="C11" s="39"/>
      <c r="D11" s="31" t="s">
        <v>179</v>
      </c>
      <c r="E11" s="32"/>
      <c r="F11" s="32"/>
      <c r="G11" s="32"/>
      <c r="H11" s="32"/>
      <c r="I11" s="33"/>
      <c r="J11" s="6">
        <v>86</v>
      </c>
    </row>
    <row r="12" spans="2:10" ht="15.6" x14ac:dyDescent="0.3">
      <c r="B12" s="38" t="s">
        <v>15</v>
      </c>
      <c r="C12" s="39"/>
      <c r="D12" s="31" t="s">
        <v>180</v>
      </c>
      <c r="E12" s="32"/>
      <c r="F12" s="32"/>
      <c r="G12" s="32"/>
      <c r="H12" s="32"/>
      <c r="I12" s="33"/>
      <c r="J12" s="6">
        <v>8602</v>
      </c>
    </row>
    <row r="13" spans="2:10" ht="15.6" x14ac:dyDescent="0.3">
      <c r="B13" s="40"/>
      <c r="C13" s="41"/>
      <c r="D13" s="41"/>
      <c r="E13" s="41"/>
      <c r="F13" s="41"/>
      <c r="G13" s="41"/>
      <c r="H13" s="41"/>
      <c r="I13" s="41"/>
      <c r="J13" s="42"/>
    </row>
    <row r="14" spans="2:10" ht="17.399999999999999" x14ac:dyDescent="0.3">
      <c r="B14" s="43" t="s">
        <v>14</v>
      </c>
      <c r="C14" s="44"/>
      <c r="D14" s="44"/>
      <c r="E14" s="44"/>
      <c r="F14" s="44"/>
      <c r="G14" s="44"/>
      <c r="H14" s="44"/>
      <c r="I14" s="44"/>
      <c r="J14" s="45"/>
    </row>
    <row r="15" spans="2:10" ht="15.6" x14ac:dyDescent="0.3">
      <c r="B15" s="4" t="s">
        <v>13</v>
      </c>
      <c r="C15" s="28" t="s">
        <v>181</v>
      </c>
      <c r="D15" s="29"/>
      <c r="E15" s="29"/>
      <c r="F15" s="29"/>
      <c r="G15" s="29"/>
      <c r="H15" s="29"/>
      <c r="I15" s="29"/>
      <c r="J15" s="30"/>
    </row>
    <row r="16" spans="2:10" ht="31.2" customHeight="1" x14ac:dyDescent="0.3">
      <c r="B16" s="4" t="s">
        <v>12</v>
      </c>
      <c r="C16" s="56" t="s">
        <v>202</v>
      </c>
      <c r="D16" s="57"/>
      <c r="E16" s="57"/>
      <c r="F16" s="57"/>
      <c r="G16" s="57"/>
      <c r="H16" s="57"/>
      <c r="I16" s="57"/>
      <c r="J16" s="58"/>
    </row>
    <row r="17" spans="2:11" ht="31.2" x14ac:dyDescent="0.3">
      <c r="B17" s="4" t="s">
        <v>11</v>
      </c>
      <c r="C17" s="28" t="s">
        <v>182</v>
      </c>
      <c r="D17" s="29"/>
      <c r="E17" s="29"/>
      <c r="F17" s="29"/>
      <c r="G17" s="29"/>
      <c r="H17" s="29"/>
      <c r="I17" s="29"/>
      <c r="J17" s="30"/>
    </row>
    <row r="18" spans="2:11" ht="15.6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1" ht="17.399999999999999" x14ac:dyDescent="0.3">
      <c r="B19" s="34" t="s">
        <v>0</v>
      </c>
      <c r="C19" s="34"/>
      <c r="D19" s="34"/>
      <c r="E19" s="34"/>
      <c r="F19" s="34"/>
      <c r="G19" s="34"/>
      <c r="H19" s="34"/>
      <c r="I19" s="34"/>
      <c r="J19" s="34"/>
    </row>
    <row r="20" spans="2:11" ht="46.8" x14ac:dyDescent="0.25">
      <c r="B20" s="5" t="s">
        <v>1</v>
      </c>
      <c r="C20" s="5" t="s">
        <v>2</v>
      </c>
      <c r="D20" s="46" t="s">
        <v>3</v>
      </c>
      <c r="E20" s="47"/>
      <c r="F20" s="48"/>
      <c r="G20" s="5" t="s">
        <v>4</v>
      </c>
      <c r="H20" s="5" t="s">
        <v>207</v>
      </c>
      <c r="I20" s="5" t="s">
        <v>204</v>
      </c>
      <c r="J20" s="5" t="s">
        <v>208</v>
      </c>
    </row>
    <row r="21" spans="2:11" x14ac:dyDescent="0.25">
      <c r="B21" s="3">
        <v>1</v>
      </c>
      <c r="C21" s="3">
        <v>2</v>
      </c>
      <c r="D21" s="49">
        <v>3</v>
      </c>
      <c r="E21" s="50"/>
      <c r="F21" s="51"/>
      <c r="G21" s="3">
        <v>4</v>
      </c>
      <c r="H21" s="3">
        <v>6</v>
      </c>
      <c r="I21" s="3">
        <v>7</v>
      </c>
      <c r="J21" s="3">
        <v>8</v>
      </c>
    </row>
    <row r="22" spans="2:11" ht="15.6" x14ac:dyDescent="0.3">
      <c r="B22" s="35" t="s">
        <v>5</v>
      </c>
      <c r="C22" s="1"/>
      <c r="D22" s="28" t="s">
        <v>183</v>
      </c>
      <c r="E22" s="29"/>
      <c r="F22" s="30"/>
      <c r="G22" s="8" t="s">
        <v>34</v>
      </c>
      <c r="H22" s="8">
        <v>100</v>
      </c>
      <c r="I22" s="8">
        <v>100</v>
      </c>
      <c r="J22" s="8">
        <v>100</v>
      </c>
    </row>
    <row r="23" spans="2:11" ht="15.6" x14ac:dyDescent="0.3">
      <c r="B23" s="36"/>
      <c r="C23" s="1"/>
      <c r="D23" s="28"/>
      <c r="E23" s="29"/>
      <c r="F23" s="30"/>
      <c r="G23" s="8"/>
      <c r="H23" s="8"/>
      <c r="I23" s="8"/>
      <c r="J23" s="8"/>
    </row>
    <row r="24" spans="2:11" ht="15.6" x14ac:dyDescent="0.3">
      <c r="B24" s="35" t="s">
        <v>6</v>
      </c>
      <c r="C24" s="1"/>
      <c r="D24" s="28" t="s">
        <v>184</v>
      </c>
      <c r="E24" s="29"/>
      <c r="F24" s="30"/>
      <c r="G24" s="8" t="s">
        <v>36</v>
      </c>
      <c r="H24" s="8">
        <v>10</v>
      </c>
      <c r="I24" s="8">
        <v>10</v>
      </c>
      <c r="J24" s="8">
        <v>10</v>
      </c>
    </row>
    <row r="25" spans="2:11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1" ht="15.6" x14ac:dyDescent="0.3">
      <c r="B26" s="63" t="s">
        <v>7</v>
      </c>
      <c r="C26" s="1"/>
      <c r="D26" s="28" t="s">
        <v>185</v>
      </c>
      <c r="E26" s="29"/>
      <c r="F26" s="30"/>
      <c r="G26" s="8" t="s">
        <v>38</v>
      </c>
      <c r="H26" s="8">
        <v>1</v>
      </c>
      <c r="I26" s="8">
        <v>1</v>
      </c>
      <c r="J26" s="8">
        <v>1</v>
      </c>
    </row>
    <row r="27" spans="2:11" ht="15.6" x14ac:dyDescent="0.3">
      <c r="B27" s="63"/>
      <c r="C27" s="1"/>
      <c r="D27" s="64"/>
      <c r="E27" s="65"/>
      <c r="F27" s="66"/>
      <c r="G27" s="8"/>
      <c r="H27" s="8"/>
      <c r="I27" s="8"/>
      <c r="J27" s="8"/>
    </row>
    <row r="28" spans="2:11" ht="15.6" x14ac:dyDescent="0.3">
      <c r="B28" s="2"/>
      <c r="C28" s="2"/>
      <c r="D28" s="2"/>
      <c r="E28" s="2"/>
      <c r="F28" s="2"/>
      <c r="G28" s="2"/>
      <c r="H28" s="2"/>
      <c r="I28" s="2"/>
      <c r="J28" s="2"/>
    </row>
    <row r="29" spans="2:11" ht="17.399999999999999" x14ac:dyDescent="0.3">
      <c r="B29" s="69" t="s">
        <v>8</v>
      </c>
      <c r="C29" s="70"/>
      <c r="D29" s="70"/>
      <c r="E29" s="70"/>
      <c r="F29" s="70"/>
      <c r="G29" s="70"/>
      <c r="H29" s="70"/>
      <c r="I29" s="70"/>
      <c r="J29" s="71"/>
    </row>
    <row r="30" spans="2:11" ht="31.2" x14ac:dyDescent="0.3">
      <c r="B30" s="38" t="s">
        <v>3</v>
      </c>
      <c r="C30" s="62"/>
      <c r="D30" s="39"/>
      <c r="E30" s="15" t="s">
        <v>10</v>
      </c>
      <c r="F30" s="38" t="s">
        <v>9</v>
      </c>
      <c r="G30" s="39"/>
      <c r="H30" s="5" t="s">
        <v>207</v>
      </c>
      <c r="I30" s="5" t="s">
        <v>204</v>
      </c>
      <c r="J30" s="5" t="s">
        <v>208</v>
      </c>
      <c r="K30" s="18"/>
    </row>
    <row r="31" spans="2:11" ht="15.6" x14ac:dyDescent="0.3">
      <c r="B31" s="52" t="s">
        <v>39</v>
      </c>
      <c r="C31" s="54"/>
      <c r="D31" s="53"/>
      <c r="E31" s="19">
        <v>230</v>
      </c>
      <c r="F31" s="31"/>
      <c r="G31" s="33"/>
      <c r="H31" s="1">
        <f>H32</f>
        <v>50</v>
      </c>
      <c r="I31" s="1">
        <f t="shared" ref="I31:J31" si="0">I32</f>
        <v>50</v>
      </c>
      <c r="J31" s="1">
        <f t="shared" si="0"/>
        <v>50</v>
      </c>
    </row>
    <row r="32" spans="2:11" ht="15.6" x14ac:dyDescent="0.3">
      <c r="B32" s="52" t="s">
        <v>58</v>
      </c>
      <c r="C32" s="54"/>
      <c r="D32" s="53"/>
      <c r="E32" s="19">
        <v>230</v>
      </c>
      <c r="F32" s="52">
        <v>330000</v>
      </c>
      <c r="G32" s="53"/>
      <c r="H32" s="6">
        <f>H33+H35</f>
        <v>50</v>
      </c>
      <c r="I32" s="6">
        <f t="shared" ref="I32:J32" si="1">I33+I35</f>
        <v>50</v>
      </c>
      <c r="J32" s="6">
        <f t="shared" si="1"/>
        <v>50</v>
      </c>
    </row>
    <row r="33" spans="2:10" ht="15.6" x14ac:dyDescent="0.3">
      <c r="B33" s="28" t="s">
        <v>59</v>
      </c>
      <c r="C33" s="29"/>
      <c r="D33" s="30"/>
      <c r="E33" s="19">
        <v>230</v>
      </c>
      <c r="F33" s="31">
        <v>336000</v>
      </c>
      <c r="G33" s="33"/>
      <c r="H33" s="1">
        <v>50</v>
      </c>
      <c r="I33" s="1">
        <v>50</v>
      </c>
      <c r="J33" s="1">
        <v>50</v>
      </c>
    </row>
    <row r="34" spans="2:10" ht="15.6" x14ac:dyDescent="0.3">
      <c r="B34" s="28" t="s">
        <v>60</v>
      </c>
      <c r="C34" s="29"/>
      <c r="D34" s="30"/>
      <c r="E34" s="19">
        <v>230</v>
      </c>
      <c r="F34" s="31">
        <v>334110</v>
      </c>
      <c r="G34" s="33"/>
      <c r="H34" s="1"/>
      <c r="I34" s="1"/>
      <c r="J34" s="1"/>
    </row>
    <row r="35" spans="2:10" ht="15.6" x14ac:dyDescent="0.3">
      <c r="B35" s="28" t="s">
        <v>61</v>
      </c>
      <c r="C35" s="29"/>
      <c r="D35" s="30"/>
      <c r="E35" s="19">
        <v>230</v>
      </c>
      <c r="F35" s="31">
        <v>337110</v>
      </c>
      <c r="G35" s="33"/>
      <c r="H35" s="1"/>
      <c r="I35" s="1"/>
      <c r="J35" s="1"/>
    </row>
    <row r="36" spans="2:10" ht="15.6" x14ac:dyDescent="0.3">
      <c r="B36" s="9"/>
      <c r="C36" s="9"/>
      <c r="D36" s="9"/>
      <c r="E36" s="9"/>
      <c r="F36" s="9"/>
      <c r="G36" s="9"/>
      <c r="H36" s="2"/>
      <c r="I36" s="2"/>
      <c r="J36" s="2"/>
    </row>
    <row r="37" spans="2:10" ht="18" x14ac:dyDescent="0.35">
      <c r="B37" s="59" t="s">
        <v>20</v>
      </c>
      <c r="C37" s="59"/>
      <c r="D37" s="59"/>
      <c r="E37" s="11"/>
      <c r="F37" s="11"/>
      <c r="G37" s="11"/>
      <c r="H37" s="67" t="s">
        <v>157</v>
      </c>
      <c r="I37" s="67"/>
      <c r="J37" s="67"/>
    </row>
    <row r="38" spans="2:10" ht="18" x14ac:dyDescent="0.35">
      <c r="B38" s="16"/>
      <c r="C38" s="16"/>
      <c r="D38" s="16"/>
      <c r="E38" s="11"/>
      <c r="F38" s="11"/>
      <c r="G38" s="11"/>
      <c r="H38" s="11"/>
      <c r="I38" s="11"/>
    </row>
    <row r="39" spans="2:10" ht="18" x14ac:dyDescent="0.35">
      <c r="B39" s="59" t="s">
        <v>21</v>
      </c>
      <c r="C39" s="59"/>
      <c r="D39" s="59"/>
      <c r="E39" s="11"/>
      <c r="F39" s="11"/>
      <c r="G39" s="11"/>
      <c r="H39" s="67" t="s">
        <v>158</v>
      </c>
      <c r="I39" s="67"/>
      <c r="J39" s="67"/>
    </row>
    <row r="40" spans="2:10" ht="18" x14ac:dyDescent="0.35">
      <c r="B40" s="16"/>
      <c r="C40" s="16"/>
      <c r="D40" s="16"/>
      <c r="E40" s="11"/>
      <c r="F40" s="11"/>
      <c r="G40" s="11"/>
      <c r="H40"/>
      <c r="I40"/>
      <c r="J40"/>
    </row>
    <row r="41" spans="2:10" ht="18" x14ac:dyDescent="0.35">
      <c r="B41" s="59" t="s">
        <v>22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0" ht="18" x14ac:dyDescent="0.35">
      <c r="B42" s="11"/>
      <c r="C42" s="11"/>
      <c r="D42" s="11"/>
      <c r="E42" s="11"/>
      <c r="F42" s="11"/>
      <c r="G42" s="11"/>
      <c r="H42" s="11"/>
      <c r="I42" s="11"/>
      <c r="J42" s="11"/>
    </row>
    <row r="44" spans="2:10" x14ac:dyDescent="0.25">
      <c r="B44" s="55"/>
      <c r="C44" s="55"/>
    </row>
  </sheetData>
  <mergeCells count="52">
    <mergeCell ref="B44:C44"/>
    <mergeCell ref="B37:D37"/>
    <mergeCell ref="B39:D39"/>
    <mergeCell ref="B41:D41"/>
    <mergeCell ref="H37:J37"/>
    <mergeCell ref="H39:J39"/>
    <mergeCell ref="H41:J41"/>
    <mergeCell ref="B33:D33"/>
    <mergeCell ref="F33:G33"/>
    <mergeCell ref="B34:D34"/>
    <mergeCell ref="F34:G34"/>
    <mergeCell ref="B35:D35"/>
    <mergeCell ref="F35:G35"/>
    <mergeCell ref="B32:D32"/>
    <mergeCell ref="F32:G32"/>
    <mergeCell ref="B29:J29"/>
    <mergeCell ref="B30:D30"/>
    <mergeCell ref="F30:G30"/>
    <mergeCell ref="B31:D31"/>
    <mergeCell ref="F31:G31"/>
    <mergeCell ref="B24:B25"/>
    <mergeCell ref="D24:F24"/>
    <mergeCell ref="D25:F25"/>
    <mergeCell ref="B26:B27"/>
    <mergeCell ref="D26:F26"/>
    <mergeCell ref="D27:F27"/>
    <mergeCell ref="C17:J17"/>
    <mergeCell ref="B19:J19"/>
    <mergeCell ref="D20:F20"/>
    <mergeCell ref="D21:F21"/>
    <mergeCell ref="B22:B23"/>
    <mergeCell ref="D22:F22"/>
    <mergeCell ref="D23:F23"/>
    <mergeCell ref="C16:J16"/>
    <mergeCell ref="B9:C9"/>
    <mergeCell ref="D9:I9"/>
    <mergeCell ref="B10:C10"/>
    <mergeCell ref="D10:I10"/>
    <mergeCell ref="B11:C11"/>
    <mergeCell ref="D11:I11"/>
    <mergeCell ref="B12:C12"/>
    <mergeCell ref="D12:I12"/>
    <mergeCell ref="B13:J13"/>
    <mergeCell ref="B14:J14"/>
    <mergeCell ref="C15:J15"/>
    <mergeCell ref="B8:C8"/>
    <mergeCell ref="D8:I8"/>
    <mergeCell ref="I1:J1"/>
    <mergeCell ref="I2:J2"/>
    <mergeCell ref="I3:J3"/>
    <mergeCell ref="I4:J4"/>
    <mergeCell ref="B5:C5"/>
  </mergeCells>
  <pageMargins left="0" right="0" top="0" bottom="0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4"/>
  <sheetViews>
    <sheetView topLeftCell="A30" workbookViewId="0">
      <selection activeCell="H41" sqref="H41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203</v>
      </c>
    </row>
    <row r="9" spans="2:10" x14ac:dyDescent="0.25">
      <c r="B9" s="17" t="s">
        <v>28</v>
      </c>
    </row>
    <row r="11" spans="2:10" ht="15.75" customHeight="1" x14ac:dyDescent="0.3">
      <c r="B11" s="38" t="s">
        <v>19</v>
      </c>
      <c r="C11" s="39"/>
      <c r="D11" s="31" t="s">
        <v>98</v>
      </c>
      <c r="E11" s="32"/>
      <c r="F11" s="32"/>
      <c r="G11" s="32"/>
      <c r="H11" s="32"/>
      <c r="I11" s="33"/>
      <c r="J11" s="7" t="s">
        <v>99</v>
      </c>
    </row>
    <row r="12" spans="2:10" ht="15.6" x14ac:dyDescent="0.3">
      <c r="B12" s="38" t="s">
        <v>18</v>
      </c>
      <c r="C12" s="39"/>
      <c r="D12" s="31" t="s">
        <v>128</v>
      </c>
      <c r="E12" s="32"/>
      <c r="F12" s="32"/>
      <c r="G12" s="32"/>
      <c r="H12" s="32"/>
      <c r="I12" s="33"/>
      <c r="J12" s="7" t="s">
        <v>129</v>
      </c>
    </row>
    <row r="13" spans="2:10" ht="15.75" customHeight="1" x14ac:dyDescent="0.3">
      <c r="B13" s="38" t="s">
        <v>17</v>
      </c>
      <c r="C13" s="39"/>
      <c r="D13" s="31" t="s">
        <v>64</v>
      </c>
      <c r="E13" s="32"/>
      <c r="F13" s="32"/>
      <c r="G13" s="32"/>
      <c r="H13" s="32"/>
      <c r="I13" s="33"/>
      <c r="J13" s="7" t="s">
        <v>130</v>
      </c>
    </row>
    <row r="14" spans="2:10" ht="15.6" x14ac:dyDescent="0.3">
      <c r="B14" s="38" t="s">
        <v>16</v>
      </c>
      <c r="C14" s="39"/>
      <c r="D14" s="31" t="s">
        <v>66</v>
      </c>
      <c r="E14" s="32"/>
      <c r="F14" s="32"/>
      <c r="G14" s="32"/>
      <c r="H14" s="32"/>
      <c r="I14" s="33"/>
      <c r="J14" s="7">
        <v>85</v>
      </c>
    </row>
    <row r="15" spans="2:10" ht="15.6" x14ac:dyDescent="0.3">
      <c r="B15" s="38" t="s">
        <v>15</v>
      </c>
      <c r="C15" s="39"/>
      <c r="D15" s="31" t="s">
        <v>67</v>
      </c>
      <c r="E15" s="32"/>
      <c r="F15" s="32"/>
      <c r="G15" s="32"/>
      <c r="H15" s="32"/>
      <c r="I15" s="33"/>
      <c r="J15" s="7">
        <v>8502</v>
      </c>
    </row>
    <row r="16" spans="2:10" ht="15.6" x14ac:dyDescent="0.3">
      <c r="B16" s="40"/>
      <c r="C16" s="41"/>
      <c r="D16" s="41"/>
      <c r="E16" s="41"/>
      <c r="F16" s="41"/>
      <c r="G16" s="41"/>
      <c r="H16" s="41"/>
      <c r="I16" s="41"/>
      <c r="J16" s="42"/>
    </row>
    <row r="17" spans="2:10" ht="18.75" customHeight="1" x14ac:dyDescent="0.3">
      <c r="B17" s="43" t="s">
        <v>14</v>
      </c>
      <c r="C17" s="44"/>
      <c r="D17" s="44"/>
      <c r="E17" s="44"/>
      <c r="F17" s="44"/>
      <c r="G17" s="44"/>
      <c r="H17" s="44"/>
      <c r="I17" s="44"/>
      <c r="J17" s="45"/>
    </row>
    <row r="18" spans="2:10" ht="15.6" x14ac:dyDescent="0.3">
      <c r="B18" s="4" t="s">
        <v>13</v>
      </c>
      <c r="C18" s="28" t="s">
        <v>68</v>
      </c>
      <c r="D18" s="29"/>
      <c r="E18" s="29"/>
      <c r="F18" s="29"/>
      <c r="G18" s="29"/>
      <c r="H18" s="29"/>
      <c r="I18" s="29"/>
      <c r="J18" s="30"/>
    </row>
    <row r="19" spans="2:10" ht="35.25" customHeight="1" x14ac:dyDescent="0.3">
      <c r="B19" s="4" t="s">
        <v>12</v>
      </c>
      <c r="C19" s="56" t="s">
        <v>136</v>
      </c>
      <c r="D19" s="57"/>
      <c r="E19" s="57"/>
      <c r="F19" s="57"/>
      <c r="G19" s="57"/>
      <c r="H19" s="57"/>
      <c r="I19" s="57"/>
      <c r="J19" s="58"/>
    </row>
    <row r="20" spans="2:10" ht="31.2" x14ac:dyDescent="0.3">
      <c r="B20" s="4" t="s">
        <v>11</v>
      </c>
      <c r="C20" s="28" t="s">
        <v>69</v>
      </c>
      <c r="D20" s="29"/>
      <c r="E20" s="29"/>
      <c r="F20" s="29"/>
      <c r="G20" s="29"/>
      <c r="H20" s="29"/>
      <c r="I20" s="29"/>
      <c r="J20" s="30"/>
    </row>
    <row r="21" spans="2:10" ht="15.6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17.399999999999999" x14ac:dyDescent="0.3">
      <c r="B22" s="34" t="s">
        <v>0</v>
      </c>
      <c r="C22" s="34"/>
      <c r="D22" s="34"/>
      <c r="E22" s="34"/>
      <c r="F22" s="34"/>
      <c r="G22" s="34"/>
      <c r="H22" s="34"/>
      <c r="I22" s="34"/>
      <c r="J22" s="34"/>
    </row>
    <row r="23" spans="2:10" ht="46.8" x14ac:dyDescent="0.25">
      <c r="B23" s="5" t="s">
        <v>1</v>
      </c>
      <c r="C23" s="5" t="s">
        <v>2</v>
      </c>
      <c r="D23" s="46" t="s">
        <v>3</v>
      </c>
      <c r="E23" s="47"/>
      <c r="F23" s="48"/>
      <c r="G23" s="5" t="s">
        <v>4</v>
      </c>
      <c r="H23" s="5" t="s">
        <v>207</v>
      </c>
      <c r="I23" s="5" t="s">
        <v>204</v>
      </c>
      <c r="J23" s="5" t="s">
        <v>208</v>
      </c>
    </row>
    <row r="24" spans="2:10" x14ac:dyDescent="0.25">
      <c r="B24" s="3">
        <v>1</v>
      </c>
      <c r="C24" s="3">
        <v>2</v>
      </c>
      <c r="D24" s="49">
        <v>3</v>
      </c>
      <c r="E24" s="50"/>
      <c r="F24" s="51"/>
      <c r="G24" s="3">
        <v>4</v>
      </c>
      <c r="H24" s="3">
        <v>6</v>
      </c>
      <c r="I24" s="3">
        <v>7</v>
      </c>
      <c r="J24" s="3">
        <v>8</v>
      </c>
    </row>
    <row r="25" spans="2:10" ht="15.75" customHeight="1" x14ac:dyDescent="0.3">
      <c r="B25" s="35" t="s">
        <v>5</v>
      </c>
      <c r="C25" s="1" t="s">
        <v>91</v>
      </c>
      <c r="D25" s="28" t="s">
        <v>137</v>
      </c>
      <c r="E25" s="29"/>
      <c r="F25" s="30"/>
      <c r="G25" s="8" t="s">
        <v>34</v>
      </c>
      <c r="H25" s="8">
        <v>100</v>
      </c>
      <c r="I25" s="8">
        <v>100</v>
      </c>
      <c r="J25" s="8">
        <v>100</v>
      </c>
    </row>
    <row r="26" spans="2:10" ht="15.6" x14ac:dyDescent="0.3">
      <c r="B26" s="36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7"/>
      <c r="C27" s="1"/>
      <c r="D27" s="28"/>
      <c r="E27" s="29"/>
      <c r="F27" s="30"/>
      <c r="G27" s="8"/>
      <c r="H27" s="8"/>
      <c r="I27" s="8"/>
      <c r="J27" s="8"/>
    </row>
    <row r="28" spans="2:10" ht="15.75" customHeight="1" x14ac:dyDescent="0.3">
      <c r="B28" s="35" t="s">
        <v>6</v>
      </c>
      <c r="C28" s="1" t="s">
        <v>92</v>
      </c>
      <c r="D28" s="28" t="s">
        <v>138</v>
      </c>
      <c r="E28" s="29"/>
      <c r="F28" s="30"/>
      <c r="G28" s="8" t="s">
        <v>36</v>
      </c>
      <c r="H28" s="8">
        <v>100</v>
      </c>
      <c r="I28" s="8">
        <v>110</v>
      </c>
      <c r="J28" s="8">
        <v>121</v>
      </c>
    </row>
    <row r="29" spans="2:10" ht="15.6" x14ac:dyDescent="0.3">
      <c r="B29" s="36"/>
      <c r="C29" s="1"/>
      <c r="D29" s="28"/>
      <c r="E29" s="29"/>
      <c r="F29" s="30"/>
      <c r="G29" s="8"/>
      <c r="H29" s="8"/>
      <c r="I29" s="8"/>
      <c r="J29" s="8"/>
    </row>
    <row r="30" spans="2:10" ht="15.6" x14ac:dyDescent="0.3">
      <c r="B30" s="37"/>
      <c r="C30" s="1"/>
      <c r="D30" s="28"/>
      <c r="E30" s="29"/>
      <c r="F30" s="30"/>
      <c r="G30" s="8"/>
      <c r="H30" s="8"/>
      <c r="I30" s="8"/>
      <c r="J30" s="8"/>
    </row>
    <row r="31" spans="2:10" ht="15.75" customHeight="1" x14ac:dyDescent="0.3">
      <c r="B31" s="63" t="s">
        <v>7</v>
      </c>
      <c r="C31" s="1" t="s">
        <v>93</v>
      </c>
      <c r="D31" s="28" t="s">
        <v>139</v>
      </c>
      <c r="E31" s="29"/>
      <c r="F31" s="30"/>
      <c r="G31" s="8" t="s">
        <v>38</v>
      </c>
      <c r="H31" s="8">
        <v>1.2</v>
      </c>
      <c r="I31" s="8">
        <v>1.1000000000000001</v>
      </c>
      <c r="J31" s="8">
        <v>0.9</v>
      </c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63"/>
      <c r="C33" s="1"/>
      <c r="D33" s="64"/>
      <c r="E33" s="65"/>
      <c r="F33" s="66"/>
      <c r="G33" s="8"/>
      <c r="H33" s="8"/>
      <c r="I33" s="8"/>
      <c r="J33" s="8"/>
    </row>
    <row r="34" spans="2:11" ht="15.6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1" ht="17.399999999999999" x14ac:dyDescent="0.3">
      <c r="B35" s="69" t="s">
        <v>8</v>
      </c>
      <c r="C35" s="70"/>
      <c r="D35" s="70"/>
      <c r="E35" s="70"/>
      <c r="F35" s="70"/>
      <c r="G35" s="70"/>
      <c r="H35" s="70"/>
      <c r="I35" s="70"/>
      <c r="J35" s="71"/>
    </row>
    <row r="36" spans="2:11" ht="31.2" x14ac:dyDescent="0.3">
      <c r="B36" s="38" t="s">
        <v>3</v>
      </c>
      <c r="C36" s="62"/>
      <c r="D36" s="39"/>
      <c r="E36" s="15" t="s">
        <v>10</v>
      </c>
      <c r="F36" s="38" t="s">
        <v>9</v>
      </c>
      <c r="G36" s="39"/>
      <c r="H36" s="5" t="s">
        <v>207</v>
      </c>
      <c r="I36" s="5" t="s">
        <v>204</v>
      </c>
      <c r="J36" s="5" t="s">
        <v>208</v>
      </c>
      <c r="K36" s="18"/>
    </row>
    <row r="37" spans="2:11" ht="15.6" x14ac:dyDescent="0.3">
      <c r="B37" s="52" t="s">
        <v>39</v>
      </c>
      <c r="C37" s="54"/>
      <c r="D37" s="53"/>
      <c r="E37" s="19" t="s">
        <v>196</v>
      </c>
      <c r="F37" s="31"/>
      <c r="G37" s="33"/>
      <c r="H37" s="1">
        <f t="shared" ref="H37:J37" si="0">H39+H42+H43+H55+H58</f>
        <v>172.5</v>
      </c>
      <c r="I37" s="1">
        <f t="shared" si="0"/>
        <v>279.5</v>
      </c>
      <c r="J37" s="1">
        <f t="shared" si="0"/>
        <v>279.5</v>
      </c>
    </row>
    <row r="38" spans="2:11" ht="15.6" x14ac:dyDescent="0.3">
      <c r="B38" s="52" t="s">
        <v>197</v>
      </c>
      <c r="C38" s="54"/>
      <c r="D38" s="53"/>
      <c r="E38" s="19">
        <v>231</v>
      </c>
      <c r="F38" s="31">
        <v>210000</v>
      </c>
      <c r="G38" s="33"/>
      <c r="H38" s="1">
        <f t="shared" ref="H38" si="1">H39+H42</f>
        <v>159.5</v>
      </c>
      <c r="I38" s="1">
        <f t="shared" ref="I38:J38" si="2">I39+I42</f>
        <v>259.5</v>
      </c>
      <c r="J38" s="1">
        <f t="shared" si="2"/>
        <v>259.5</v>
      </c>
    </row>
    <row r="39" spans="2:11" ht="15.6" x14ac:dyDescent="0.3">
      <c r="B39" s="52" t="s">
        <v>40</v>
      </c>
      <c r="C39" s="54"/>
      <c r="D39" s="53"/>
      <c r="E39" s="19" t="s">
        <v>196</v>
      </c>
      <c r="F39" s="52">
        <v>211100</v>
      </c>
      <c r="G39" s="53"/>
      <c r="H39" s="6">
        <f>H40+H41</f>
        <v>123.7</v>
      </c>
      <c r="I39" s="6">
        <f t="shared" ref="I39:J39" si="3">I40+I41</f>
        <v>201.10000000000002</v>
      </c>
      <c r="J39" s="6">
        <f t="shared" si="3"/>
        <v>201.10000000000002</v>
      </c>
    </row>
    <row r="40" spans="2:11" ht="15.6" x14ac:dyDescent="0.3">
      <c r="B40" s="28" t="s">
        <v>187</v>
      </c>
      <c r="C40" s="29"/>
      <c r="D40" s="30"/>
      <c r="E40" s="19" t="s">
        <v>196</v>
      </c>
      <c r="F40" s="31">
        <v>211180</v>
      </c>
      <c r="G40" s="33"/>
      <c r="H40" s="1">
        <v>123.7</v>
      </c>
      <c r="I40" s="1">
        <v>123.7</v>
      </c>
      <c r="J40" s="1">
        <v>123.7</v>
      </c>
    </row>
    <row r="41" spans="2:11" ht="15.6" x14ac:dyDescent="0.3">
      <c r="B41" s="25"/>
      <c r="C41" s="26"/>
      <c r="D41" s="27"/>
      <c r="E41" s="19"/>
      <c r="F41" s="31">
        <v>211200</v>
      </c>
      <c r="G41" s="33"/>
      <c r="H41" s="1"/>
      <c r="I41" s="1">
        <v>77.400000000000006</v>
      </c>
      <c r="J41" s="1">
        <v>77.400000000000006</v>
      </c>
    </row>
    <row r="42" spans="2:11" ht="15.6" x14ac:dyDescent="0.3">
      <c r="B42" s="52" t="s">
        <v>42</v>
      </c>
      <c r="C42" s="54"/>
      <c r="D42" s="53"/>
      <c r="E42" s="19" t="s">
        <v>196</v>
      </c>
      <c r="F42" s="52">
        <v>212100</v>
      </c>
      <c r="G42" s="53"/>
      <c r="H42" s="6">
        <v>35.799999999999997</v>
      </c>
      <c r="I42" s="6">
        <v>58.4</v>
      </c>
      <c r="J42" s="6">
        <v>58.4</v>
      </c>
    </row>
    <row r="43" spans="2:11" ht="15.6" x14ac:dyDescent="0.3">
      <c r="B43" s="52" t="s">
        <v>43</v>
      </c>
      <c r="C43" s="54"/>
      <c r="D43" s="53"/>
      <c r="E43" s="19" t="s">
        <v>196</v>
      </c>
      <c r="F43" s="52">
        <v>220000</v>
      </c>
      <c r="G43" s="53"/>
      <c r="H43" s="6">
        <f t="shared" ref="H43" si="4">H44+H45+H46+H47+H48+H49+H50+H51+H52+H53+H54</f>
        <v>10</v>
      </c>
      <c r="I43" s="6">
        <f t="shared" ref="I43:J43" si="5">I44+I45+I46+I47+I48+I49+I50+I51+I52+I53+I54</f>
        <v>9</v>
      </c>
      <c r="J43" s="6">
        <f t="shared" si="5"/>
        <v>9</v>
      </c>
    </row>
    <row r="44" spans="2:11" ht="15.6" x14ac:dyDescent="0.3">
      <c r="B44" s="28" t="s">
        <v>44</v>
      </c>
      <c r="C44" s="29"/>
      <c r="D44" s="30"/>
      <c r="E44" s="19" t="s">
        <v>196</v>
      </c>
      <c r="F44" s="31">
        <v>222110</v>
      </c>
      <c r="G44" s="33"/>
      <c r="H44" s="1"/>
      <c r="I44" s="1"/>
      <c r="J44" s="1"/>
    </row>
    <row r="45" spans="2:11" ht="15.6" x14ac:dyDescent="0.3">
      <c r="B45" s="28" t="s">
        <v>45</v>
      </c>
      <c r="C45" s="29"/>
      <c r="D45" s="30"/>
      <c r="E45" s="19" t="s">
        <v>196</v>
      </c>
      <c r="F45" s="31">
        <v>222210</v>
      </c>
      <c r="G45" s="33"/>
      <c r="H45" s="1">
        <v>2</v>
      </c>
      <c r="I45" s="1">
        <v>2</v>
      </c>
      <c r="J45" s="1">
        <v>2</v>
      </c>
    </row>
    <row r="46" spans="2:11" ht="17.25" customHeight="1" x14ac:dyDescent="0.3">
      <c r="B46" s="28" t="s">
        <v>46</v>
      </c>
      <c r="C46" s="29"/>
      <c r="D46" s="30"/>
      <c r="E46" s="19" t="s">
        <v>196</v>
      </c>
      <c r="F46" s="31">
        <v>222220</v>
      </c>
      <c r="G46" s="33"/>
      <c r="H46" s="1"/>
      <c r="I46" s="1"/>
      <c r="J46" s="1"/>
    </row>
    <row r="47" spans="2:11" ht="15.6" x14ac:dyDescent="0.3">
      <c r="B47" s="28" t="s">
        <v>47</v>
      </c>
      <c r="C47" s="29"/>
      <c r="D47" s="30"/>
      <c r="E47" s="19" t="s">
        <v>196</v>
      </c>
      <c r="F47" s="31">
        <v>222400</v>
      </c>
      <c r="G47" s="33"/>
      <c r="H47" s="1"/>
      <c r="I47" s="1"/>
      <c r="J47" s="1"/>
    </row>
    <row r="48" spans="2:11" ht="15.6" x14ac:dyDescent="0.3">
      <c r="B48" s="28" t="s">
        <v>48</v>
      </c>
      <c r="C48" s="29"/>
      <c r="D48" s="30"/>
      <c r="E48" s="19" t="s">
        <v>196</v>
      </c>
      <c r="F48" s="31">
        <v>222500</v>
      </c>
      <c r="G48" s="33"/>
      <c r="H48" s="1"/>
      <c r="I48" s="1"/>
      <c r="J48" s="1"/>
    </row>
    <row r="49" spans="2:10" ht="15.6" x14ac:dyDescent="0.3">
      <c r="B49" s="28" t="s">
        <v>49</v>
      </c>
      <c r="C49" s="29"/>
      <c r="D49" s="30"/>
      <c r="E49" s="19" t="s">
        <v>196</v>
      </c>
      <c r="F49" s="31">
        <v>222600</v>
      </c>
      <c r="G49" s="33"/>
      <c r="H49" s="1"/>
      <c r="I49" s="1"/>
      <c r="J49" s="1"/>
    </row>
    <row r="50" spans="2:10" ht="15.6" x14ac:dyDescent="0.3">
      <c r="B50" s="28" t="s">
        <v>50</v>
      </c>
      <c r="C50" s="29"/>
      <c r="D50" s="30"/>
      <c r="E50" s="19" t="s">
        <v>196</v>
      </c>
      <c r="F50" s="31">
        <v>281600</v>
      </c>
      <c r="G50" s="33"/>
      <c r="H50" s="1"/>
      <c r="I50" s="1"/>
      <c r="J50" s="1"/>
    </row>
    <row r="51" spans="2:10" ht="15.6" x14ac:dyDescent="0.3">
      <c r="B51" s="28" t="s">
        <v>51</v>
      </c>
      <c r="C51" s="29"/>
      <c r="D51" s="30"/>
      <c r="E51" s="19" t="s">
        <v>196</v>
      </c>
      <c r="F51" s="31">
        <v>273500</v>
      </c>
      <c r="G51" s="33"/>
      <c r="H51" s="1">
        <v>2</v>
      </c>
      <c r="I51" s="1"/>
      <c r="J51" s="1"/>
    </row>
    <row r="52" spans="2:10" ht="15.6" x14ac:dyDescent="0.3">
      <c r="B52" s="28" t="s">
        <v>52</v>
      </c>
      <c r="C52" s="29"/>
      <c r="D52" s="30"/>
      <c r="E52" s="19" t="s">
        <v>196</v>
      </c>
      <c r="F52" s="31">
        <v>222999</v>
      </c>
      <c r="G52" s="33"/>
      <c r="H52" s="1">
        <v>5</v>
      </c>
      <c r="I52" s="1">
        <v>5</v>
      </c>
      <c r="J52" s="1">
        <v>5</v>
      </c>
    </row>
    <row r="53" spans="2:10" ht="15.6" x14ac:dyDescent="0.3">
      <c r="B53" s="28" t="s">
        <v>53</v>
      </c>
      <c r="C53" s="29"/>
      <c r="D53" s="30"/>
      <c r="E53" s="19" t="s">
        <v>196</v>
      </c>
      <c r="F53" s="31">
        <v>222980</v>
      </c>
      <c r="G53" s="33"/>
      <c r="H53" s="1"/>
      <c r="I53" s="1">
        <v>1</v>
      </c>
      <c r="J53" s="1">
        <v>1</v>
      </c>
    </row>
    <row r="54" spans="2:10" ht="15.6" x14ac:dyDescent="0.3">
      <c r="B54" s="28" t="s">
        <v>54</v>
      </c>
      <c r="C54" s="29"/>
      <c r="D54" s="30"/>
      <c r="E54" s="19" t="s">
        <v>196</v>
      </c>
      <c r="F54" s="31">
        <v>222710</v>
      </c>
      <c r="G54" s="33"/>
      <c r="H54" s="1">
        <v>1</v>
      </c>
      <c r="I54" s="1">
        <v>1</v>
      </c>
      <c r="J54" s="1">
        <v>1</v>
      </c>
    </row>
    <row r="55" spans="2:10" ht="15.6" x14ac:dyDescent="0.3">
      <c r="B55" s="52" t="s">
        <v>55</v>
      </c>
      <c r="C55" s="54"/>
      <c r="D55" s="53"/>
      <c r="E55" s="19" t="s">
        <v>196</v>
      </c>
      <c r="F55" s="52">
        <v>310000</v>
      </c>
      <c r="G55" s="53"/>
      <c r="H55" s="6">
        <f t="shared" ref="H55" si="6">H56+H57</f>
        <v>0</v>
      </c>
      <c r="I55" s="6">
        <f t="shared" ref="I55:J55" si="7">I56+I57</f>
        <v>0</v>
      </c>
      <c r="J55" s="6">
        <f t="shared" si="7"/>
        <v>0</v>
      </c>
    </row>
    <row r="56" spans="2:10" ht="15.6" x14ac:dyDescent="0.3">
      <c r="B56" s="28" t="s">
        <v>56</v>
      </c>
      <c r="C56" s="29"/>
      <c r="D56" s="30"/>
      <c r="E56" s="19" t="s">
        <v>196</v>
      </c>
      <c r="F56" s="31">
        <v>311120</v>
      </c>
      <c r="G56" s="33"/>
      <c r="H56" s="1"/>
      <c r="I56" s="1"/>
      <c r="J56" s="1"/>
    </row>
    <row r="57" spans="2:10" ht="15.6" x14ac:dyDescent="0.3">
      <c r="B57" s="28" t="s">
        <v>57</v>
      </c>
      <c r="C57" s="29"/>
      <c r="D57" s="30"/>
      <c r="E57" s="19" t="s">
        <v>196</v>
      </c>
      <c r="F57" s="31">
        <v>316110</v>
      </c>
      <c r="G57" s="33"/>
      <c r="H57" s="1"/>
      <c r="I57" s="1"/>
      <c r="J57" s="1"/>
    </row>
    <row r="58" spans="2:10" ht="15.6" x14ac:dyDescent="0.3">
      <c r="B58" s="52" t="s">
        <v>58</v>
      </c>
      <c r="C58" s="54"/>
      <c r="D58" s="53"/>
      <c r="E58" s="19" t="s">
        <v>196</v>
      </c>
      <c r="F58" s="52">
        <v>330000</v>
      </c>
      <c r="G58" s="53"/>
      <c r="H58" s="6">
        <f t="shared" ref="H58" si="8">H59+H60+H61+H62+H63</f>
        <v>3</v>
      </c>
      <c r="I58" s="6">
        <f t="shared" ref="I58:J58" si="9">I59+I60+I61+I62+I63</f>
        <v>11</v>
      </c>
      <c r="J58" s="6">
        <f t="shared" si="9"/>
        <v>11</v>
      </c>
    </row>
    <row r="59" spans="2:10" ht="15.6" x14ac:dyDescent="0.3">
      <c r="B59" s="28" t="s">
        <v>59</v>
      </c>
      <c r="C59" s="29"/>
      <c r="D59" s="30"/>
      <c r="E59" s="19" t="s">
        <v>196</v>
      </c>
      <c r="F59" s="31">
        <v>336000</v>
      </c>
      <c r="G59" s="33"/>
      <c r="H59" s="1">
        <v>3</v>
      </c>
      <c r="I59" s="1">
        <v>5</v>
      </c>
      <c r="J59" s="1">
        <v>5</v>
      </c>
    </row>
    <row r="60" spans="2:10" ht="15.6" x14ac:dyDescent="0.3">
      <c r="B60" s="28" t="s">
        <v>60</v>
      </c>
      <c r="C60" s="29"/>
      <c r="D60" s="30"/>
      <c r="E60" s="19" t="s">
        <v>196</v>
      </c>
      <c r="F60" s="31">
        <v>337110</v>
      </c>
      <c r="G60" s="33"/>
      <c r="H60" s="1"/>
      <c r="I60" s="1">
        <v>6</v>
      </c>
      <c r="J60" s="1">
        <v>6</v>
      </c>
    </row>
    <row r="61" spans="2:10" ht="15.6" x14ac:dyDescent="0.3">
      <c r="B61" s="28" t="s">
        <v>200</v>
      </c>
      <c r="C61" s="29"/>
      <c r="D61" s="30"/>
      <c r="E61" s="19" t="s">
        <v>196</v>
      </c>
      <c r="F61" s="31">
        <v>335110</v>
      </c>
      <c r="G61" s="33"/>
      <c r="H61" s="1"/>
      <c r="I61" s="1"/>
      <c r="J61" s="1"/>
    </row>
    <row r="62" spans="2:10" ht="15.6" x14ac:dyDescent="0.3">
      <c r="B62" s="28" t="s">
        <v>62</v>
      </c>
      <c r="C62" s="29"/>
      <c r="D62" s="30"/>
      <c r="E62" s="19" t="s">
        <v>196</v>
      </c>
      <c r="F62" s="31">
        <v>334000</v>
      </c>
      <c r="G62" s="33"/>
      <c r="H62" s="1"/>
      <c r="I62" s="1"/>
      <c r="J62" s="1"/>
    </row>
    <row r="63" spans="2:10" ht="15.6" x14ac:dyDescent="0.3">
      <c r="B63" s="28" t="s">
        <v>63</v>
      </c>
      <c r="C63" s="29"/>
      <c r="D63" s="30"/>
      <c r="E63" s="19" t="s">
        <v>196</v>
      </c>
      <c r="F63" s="31">
        <v>339110</v>
      </c>
      <c r="G63" s="33"/>
      <c r="H63" s="1"/>
      <c r="I63" s="1"/>
      <c r="J63" s="1"/>
    </row>
    <row r="64" spans="2:10" ht="15.6" x14ac:dyDescent="0.3">
      <c r="B64" s="9"/>
      <c r="C64" s="9"/>
      <c r="D64" s="9"/>
      <c r="E64" s="9"/>
      <c r="F64" s="9"/>
      <c r="G64" s="9"/>
      <c r="H64" s="2"/>
      <c r="I64" s="2"/>
      <c r="J64" s="2"/>
    </row>
    <row r="65" spans="2:10" ht="15.6" x14ac:dyDescent="0.3">
      <c r="B65" s="9"/>
      <c r="C65" s="9"/>
      <c r="D65" s="9"/>
      <c r="E65" s="9"/>
      <c r="F65" s="9"/>
      <c r="G65" s="9"/>
      <c r="H65" s="2"/>
      <c r="I65" s="2"/>
      <c r="J65" s="2"/>
    </row>
    <row r="67" spans="2:10" ht="18" x14ac:dyDescent="0.35">
      <c r="B67" s="59" t="s">
        <v>20</v>
      </c>
      <c r="C67" s="59"/>
      <c r="D67" s="59"/>
      <c r="E67" s="11"/>
      <c r="F67" s="11"/>
      <c r="G67" s="11"/>
      <c r="H67" s="67"/>
      <c r="I67" s="67"/>
      <c r="J67" s="11"/>
    </row>
    <row r="68" spans="2:10" ht="18" x14ac:dyDescent="0.35">
      <c r="B68" s="16"/>
      <c r="C68" s="16"/>
      <c r="D68" s="16"/>
      <c r="E68" s="11"/>
      <c r="F68" s="11"/>
      <c r="G68" s="11"/>
      <c r="H68" s="11"/>
      <c r="I68" s="11"/>
      <c r="J68" s="11"/>
    </row>
    <row r="69" spans="2:10" ht="18" x14ac:dyDescent="0.35">
      <c r="B69" s="59" t="s">
        <v>21</v>
      </c>
      <c r="C69" s="59"/>
      <c r="D69" s="59"/>
      <c r="E69" s="11"/>
      <c r="F69" s="11"/>
      <c r="G69" s="11"/>
      <c r="H69" s="67" t="s">
        <v>158</v>
      </c>
      <c r="I69" s="67"/>
      <c r="J69" s="67"/>
    </row>
    <row r="70" spans="2:10" ht="18" x14ac:dyDescent="0.35">
      <c r="B70" s="16"/>
      <c r="C70" s="16"/>
      <c r="D70" s="16"/>
      <c r="E70" s="11"/>
      <c r="F70" s="11"/>
      <c r="G70" s="11"/>
      <c r="H70"/>
      <c r="I70"/>
      <c r="J70"/>
    </row>
    <row r="71" spans="2:10" ht="15.75" customHeight="1" x14ac:dyDescent="0.35">
      <c r="B71" s="59" t="s">
        <v>22</v>
      </c>
      <c r="C71" s="59"/>
      <c r="D71" s="59"/>
      <c r="H71" s="67" t="s">
        <v>158</v>
      </c>
      <c r="I71" s="67"/>
      <c r="J71" s="67"/>
    </row>
    <row r="74" spans="2:10" x14ac:dyDescent="0.25">
      <c r="B74" s="55"/>
      <c r="C74" s="55"/>
    </row>
  </sheetData>
  <mergeCells count="98">
    <mergeCell ref="B11:C11"/>
    <mergeCell ref="D11:I11"/>
    <mergeCell ref="I1:J1"/>
    <mergeCell ref="I2:J2"/>
    <mergeCell ref="I3:J3"/>
    <mergeCell ref="I4:J4"/>
    <mergeCell ref="B5:C5"/>
    <mergeCell ref="C19:J19"/>
    <mergeCell ref="B12:C12"/>
    <mergeCell ref="D12:I12"/>
    <mergeCell ref="B13:C13"/>
    <mergeCell ref="D13:I13"/>
    <mergeCell ref="B14:C14"/>
    <mergeCell ref="D14:I14"/>
    <mergeCell ref="B15:C15"/>
    <mergeCell ref="D15:I15"/>
    <mergeCell ref="B16:J16"/>
    <mergeCell ref="B17:J17"/>
    <mergeCell ref="C18:J18"/>
    <mergeCell ref="C20:J20"/>
    <mergeCell ref="B22:J22"/>
    <mergeCell ref="D23:F23"/>
    <mergeCell ref="D24:F24"/>
    <mergeCell ref="B25:B27"/>
    <mergeCell ref="D25:F25"/>
    <mergeCell ref="D26:F26"/>
    <mergeCell ref="D27:F27"/>
    <mergeCell ref="B38:D38"/>
    <mergeCell ref="F38:G38"/>
    <mergeCell ref="B28:B30"/>
    <mergeCell ref="D28:F28"/>
    <mergeCell ref="D29:F29"/>
    <mergeCell ref="D30:F30"/>
    <mergeCell ref="B31:B33"/>
    <mergeCell ref="D31:F31"/>
    <mergeCell ref="D32:F32"/>
    <mergeCell ref="D33:F33"/>
    <mergeCell ref="B35:J35"/>
    <mergeCell ref="B36:D36"/>
    <mergeCell ref="F36:G36"/>
    <mergeCell ref="B37:D37"/>
    <mergeCell ref="F37:G37"/>
    <mergeCell ref="B39:D39"/>
    <mergeCell ref="F39:G39"/>
    <mergeCell ref="B40:D40"/>
    <mergeCell ref="F40:G40"/>
    <mergeCell ref="B42:D42"/>
    <mergeCell ref="F42:G42"/>
    <mergeCell ref="F41:G41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B48:D48"/>
    <mergeCell ref="F48:G48"/>
    <mergeCell ref="B50:D50"/>
    <mergeCell ref="B52:D52"/>
    <mergeCell ref="B54:D54"/>
    <mergeCell ref="B49:D49"/>
    <mergeCell ref="F49:G49"/>
    <mergeCell ref="F50:G50"/>
    <mergeCell ref="B51:D51"/>
    <mergeCell ref="F51:G51"/>
    <mergeCell ref="F52:G52"/>
    <mergeCell ref="B53:D53"/>
    <mergeCell ref="F53:G53"/>
    <mergeCell ref="F54:G54"/>
    <mergeCell ref="B55:D55"/>
    <mergeCell ref="F55:G55"/>
    <mergeCell ref="B56:D56"/>
    <mergeCell ref="F56:G56"/>
    <mergeCell ref="B57:D57"/>
    <mergeCell ref="F57:G57"/>
    <mergeCell ref="B58:D58"/>
    <mergeCell ref="F58:G58"/>
    <mergeCell ref="B62:D62"/>
    <mergeCell ref="F62:G62"/>
    <mergeCell ref="B63:D63"/>
    <mergeCell ref="F63:G63"/>
    <mergeCell ref="B59:D59"/>
    <mergeCell ref="F59:G59"/>
    <mergeCell ref="B60:D60"/>
    <mergeCell ref="F60:G60"/>
    <mergeCell ref="B61:D61"/>
    <mergeCell ref="F61:G61"/>
    <mergeCell ref="B74:C74"/>
    <mergeCell ref="B67:D67"/>
    <mergeCell ref="H67:I67"/>
    <mergeCell ref="B69:D69"/>
    <mergeCell ref="B71:D71"/>
    <mergeCell ref="H69:J69"/>
    <mergeCell ref="H71:J71"/>
  </mergeCells>
  <printOptions horizontalCentered="1" verticalCentered="1"/>
  <pageMargins left="0" right="0" top="0.39370078740157483" bottom="0" header="0.31496062992125984" footer="0.31496062992125984"/>
  <pageSetup paperSize="9" scale="89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72"/>
  <sheetViews>
    <sheetView topLeftCell="A29" workbookViewId="0">
      <selection activeCell="H61" sqref="H61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206</v>
      </c>
    </row>
    <row r="9" spans="2:10" x14ac:dyDescent="0.25">
      <c r="B9" s="17" t="s">
        <v>28</v>
      </c>
    </row>
    <row r="11" spans="2:10" ht="15.75" customHeight="1" x14ac:dyDescent="0.3">
      <c r="B11" s="38" t="s">
        <v>19</v>
      </c>
      <c r="C11" s="39"/>
      <c r="D11" s="31" t="s">
        <v>98</v>
      </c>
      <c r="E11" s="32"/>
      <c r="F11" s="32"/>
      <c r="G11" s="32"/>
      <c r="H11" s="32"/>
      <c r="I11" s="33"/>
      <c r="J11" s="7" t="s">
        <v>99</v>
      </c>
    </row>
    <row r="12" spans="2:10" ht="15.75" customHeight="1" x14ac:dyDescent="0.3">
      <c r="B12" s="38" t="s">
        <v>18</v>
      </c>
      <c r="C12" s="39"/>
      <c r="D12" s="31" t="s">
        <v>131</v>
      </c>
      <c r="E12" s="32"/>
      <c r="F12" s="32"/>
      <c r="G12" s="32"/>
      <c r="H12" s="32"/>
      <c r="I12" s="33"/>
      <c r="J12" s="7" t="s">
        <v>132</v>
      </c>
    </row>
    <row r="13" spans="2:10" ht="15.75" customHeight="1" x14ac:dyDescent="0.3">
      <c r="B13" s="38" t="s">
        <v>17</v>
      </c>
      <c r="C13" s="39"/>
      <c r="D13" s="31" t="s">
        <v>64</v>
      </c>
      <c r="E13" s="32"/>
      <c r="F13" s="32"/>
      <c r="G13" s="32"/>
      <c r="H13" s="32"/>
      <c r="I13" s="33"/>
      <c r="J13" s="6" t="s">
        <v>65</v>
      </c>
    </row>
    <row r="14" spans="2:10" ht="15.6" x14ac:dyDescent="0.3">
      <c r="B14" s="38" t="s">
        <v>16</v>
      </c>
      <c r="C14" s="39"/>
      <c r="D14" s="31" t="s">
        <v>66</v>
      </c>
      <c r="E14" s="32"/>
      <c r="F14" s="32"/>
      <c r="G14" s="32"/>
      <c r="H14" s="32"/>
      <c r="I14" s="33"/>
      <c r="J14" s="6">
        <v>85</v>
      </c>
    </row>
    <row r="15" spans="2:10" ht="15.6" x14ac:dyDescent="0.3">
      <c r="B15" s="38" t="s">
        <v>15</v>
      </c>
      <c r="C15" s="39"/>
      <c r="D15" s="31" t="s">
        <v>67</v>
      </c>
      <c r="E15" s="32"/>
      <c r="F15" s="32"/>
      <c r="G15" s="32"/>
      <c r="H15" s="32"/>
      <c r="I15" s="33"/>
      <c r="J15" s="6">
        <v>8502</v>
      </c>
    </row>
    <row r="16" spans="2:10" ht="15.6" x14ac:dyDescent="0.3">
      <c r="B16" s="40"/>
      <c r="C16" s="41"/>
      <c r="D16" s="41"/>
      <c r="E16" s="41"/>
      <c r="F16" s="41"/>
      <c r="G16" s="41"/>
      <c r="H16" s="41"/>
      <c r="I16" s="41"/>
      <c r="J16" s="42"/>
    </row>
    <row r="17" spans="2:10" ht="18.75" customHeight="1" x14ac:dyDescent="0.3">
      <c r="B17" s="43" t="s">
        <v>14</v>
      </c>
      <c r="C17" s="44"/>
      <c r="D17" s="44"/>
      <c r="E17" s="44"/>
      <c r="F17" s="44"/>
      <c r="G17" s="44"/>
      <c r="H17" s="44"/>
      <c r="I17" s="44"/>
      <c r="J17" s="45"/>
    </row>
    <row r="18" spans="2:10" ht="15.6" x14ac:dyDescent="0.3">
      <c r="B18" s="4" t="s">
        <v>13</v>
      </c>
      <c r="C18" s="28" t="s">
        <v>68</v>
      </c>
      <c r="D18" s="29"/>
      <c r="E18" s="29"/>
      <c r="F18" s="29"/>
      <c r="G18" s="29"/>
      <c r="H18" s="29"/>
      <c r="I18" s="29"/>
      <c r="J18" s="30"/>
    </row>
    <row r="19" spans="2:10" ht="15.6" x14ac:dyDescent="0.3">
      <c r="B19" s="4" t="s">
        <v>12</v>
      </c>
      <c r="C19" s="56" t="s">
        <v>133</v>
      </c>
      <c r="D19" s="57"/>
      <c r="E19" s="57"/>
      <c r="F19" s="57"/>
      <c r="G19" s="57"/>
      <c r="H19" s="57"/>
      <c r="I19" s="57"/>
      <c r="J19" s="58"/>
    </row>
    <row r="20" spans="2:10" ht="31.2" x14ac:dyDescent="0.3">
      <c r="B20" s="4" t="s">
        <v>11</v>
      </c>
      <c r="C20" s="28" t="s">
        <v>69</v>
      </c>
      <c r="D20" s="29"/>
      <c r="E20" s="29"/>
      <c r="F20" s="29"/>
      <c r="G20" s="29"/>
      <c r="H20" s="29"/>
      <c r="I20" s="29"/>
      <c r="J20" s="30"/>
    </row>
    <row r="21" spans="2:10" ht="15.6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17.399999999999999" x14ac:dyDescent="0.3">
      <c r="B22" s="34" t="s">
        <v>0</v>
      </c>
      <c r="C22" s="34"/>
      <c r="D22" s="34"/>
      <c r="E22" s="34"/>
      <c r="F22" s="34"/>
      <c r="G22" s="34"/>
      <c r="H22" s="34"/>
      <c r="I22" s="34"/>
      <c r="J22" s="34"/>
    </row>
    <row r="23" spans="2:10" ht="46.8" x14ac:dyDescent="0.25">
      <c r="B23" s="5" t="s">
        <v>1</v>
      </c>
      <c r="C23" s="5" t="s">
        <v>2</v>
      </c>
      <c r="D23" s="46" t="s">
        <v>3</v>
      </c>
      <c r="E23" s="47"/>
      <c r="F23" s="48"/>
      <c r="G23" s="5" t="s">
        <v>4</v>
      </c>
      <c r="H23" s="5" t="s">
        <v>207</v>
      </c>
      <c r="I23" s="5" t="s">
        <v>204</v>
      </c>
      <c r="J23" s="5" t="s">
        <v>208</v>
      </c>
    </row>
    <row r="24" spans="2:10" x14ac:dyDescent="0.25">
      <c r="B24" s="3">
        <v>1</v>
      </c>
      <c r="C24" s="3">
        <v>2</v>
      </c>
      <c r="D24" s="49">
        <v>3</v>
      </c>
      <c r="E24" s="50"/>
      <c r="F24" s="51"/>
      <c r="G24" s="3">
        <v>4</v>
      </c>
      <c r="H24" s="3">
        <v>6</v>
      </c>
      <c r="I24" s="3">
        <v>7</v>
      </c>
      <c r="J24" s="3">
        <v>8</v>
      </c>
    </row>
    <row r="25" spans="2:10" ht="15.75" customHeight="1" x14ac:dyDescent="0.3">
      <c r="B25" s="35" t="s">
        <v>5</v>
      </c>
      <c r="C25" s="1" t="s">
        <v>91</v>
      </c>
      <c r="D25" s="28" t="s">
        <v>70</v>
      </c>
      <c r="E25" s="29"/>
      <c r="F25" s="30"/>
      <c r="G25" s="8" t="s">
        <v>34</v>
      </c>
      <c r="H25" s="8">
        <v>30</v>
      </c>
      <c r="I25" s="8">
        <v>30</v>
      </c>
      <c r="J25" s="8">
        <v>30</v>
      </c>
    </row>
    <row r="26" spans="2:10" ht="15.6" x14ac:dyDescent="0.3">
      <c r="B26" s="36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7"/>
      <c r="C27" s="1"/>
      <c r="D27" s="28"/>
      <c r="E27" s="29"/>
      <c r="F27" s="30"/>
      <c r="G27" s="8"/>
      <c r="H27" s="8"/>
      <c r="I27" s="8"/>
      <c r="J27" s="8"/>
    </row>
    <row r="28" spans="2:10" ht="15.75" customHeight="1" x14ac:dyDescent="0.3">
      <c r="B28" s="35" t="s">
        <v>6</v>
      </c>
      <c r="C28" s="1" t="s">
        <v>92</v>
      </c>
      <c r="D28" s="28" t="s">
        <v>71</v>
      </c>
      <c r="E28" s="29"/>
      <c r="F28" s="30"/>
      <c r="G28" s="8" t="s">
        <v>36</v>
      </c>
      <c r="H28" s="8">
        <v>4</v>
      </c>
      <c r="I28" s="8">
        <v>4</v>
      </c>
      <c r="J28" s="8">
        <v>4</v>
      </c>
    </row>
    <row r="29" spans="2:10" ht="15.6" x14ac:dyDescent="0.3">
      <c r="B29" s="36"/>
      <c r="C29" s="1"/>
      <c r="D29" s="28"/>
      <c r="E29" s="29"/>
      <c r="F29" s="30"/>
      <c r="G29" s="8"/>
      <c r="H29" s="8"/>
      <c r="I29" s="8"/>
      <c r="J29" s="8"/>
    </row>
    <row r="30" spans="2:10" ht="15.6" x14ac:dyDescent="0.3">
      <c r="B30" s="37"/>
      <c r="C30" s="1"/>
      <c r="D30" s="28"/>
      <c r="E30" s="29"/>
      <c r="F30" s="30"/>
      <c r="G30" s="8"/>
      <c r="H30" s="8"/>
      <c r="I30" s="8"/>
      <c r="J30" s="8"/>
    </row>
    <row r="31" spans="2:10" ht="15.75" customHeight="1" x14ac:dyDescent="0.3">
      <c r="B31" s="63" t="s">
        <v>7</v>
      </c>
      <c r="C31" s="1" t="s">
        <v>93</v>
      </c>
      <c r="D31" s="28" t="s">
        <v>72</v>
      </c>
      <c r="E31" s="29"/>
      <c r="F31" s="30"/>
      <c r="G31" s="8" t="s">
        <v>38</v>
      </c>
      <c r="H31" s="8">
        <v>6</v>
      </c>
      <c r="I31" s="8">
        <v>6</v>
      </c>
      <c r="J31" s="8">
        <v>6</v>
      </c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63"/>
      <c r="C33" s="1"/>
      <c r="D33" s="64"/>
      <c r="E33" s="65"/>
      <c r="F33" s="66"/>
      <c r="G33" s="8"/>
      <c r="H33" s="8"/>
      <c r="I33" s="8"/>
      <c r="J33" s="8"/>
    </row>
    <row r="34" spans="2:11" ht="15.6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1" ht="17.399999999999999" x14ac:dyDescent="0.3">
      <c r="B35" s="69" t="s">
        <v>8</v>
      </c>
      <c r="C35" s="70"/>
      <c r="D35" s="70"/>
      <c r="E35" s="70"/>
      <c r="F35" s="70"/>
      <c r="G35" s="70"/>
      <c r="H35" s="70"/>
      <c r="I35" s="70"/>
      <c r="J35" s="71"/>
    </row>
    <row r="36" spans="2:11" ht="31.2" x14ac:dyDescent="0.3">
      <c r="B36" s="38" t="s">
        <v>3</v>
      </c>
      <c r="C36" s="62"/>
      <c r="D36" s="39"/>
      <c r="E36" s="15" t="s">
        <v>10</v>
      </c>
      <c r="F36" s="38" t="s">
        <v>9</v>
      </c>
      <c r="G36" s="39"/>
      <c r="H36" s="5" t="s">
        <v>207</v>
      </c>
      <c r="I36" s="5" t="s">
        <v>204</v>
      </c>
      <c r="J36" s="5" t="s">
        <v>208</v>
      </c>
      <c r="K36" s="18"/>
    </row>
    <row r="37" spans="2:11" ht="15.6" x14ac:dyDescent="0.3">
      <c r="B37" s="52" t="s">
        <v>39</v>
      </c>
      <c r="C37" s="54"/>
      <c r="D37" s="53"/>
      <c r="E37" s="19" t="s">
        <v>198</v>
      </c>
      <c r="F37" s="31"/>
      <c r="G37" s="33"/>
      <c r="H37" s="1">
        <f>H39+H41+H42+H54+H57</f>
        <v>386.3</v>
      </c>
      <c r="I37" s="1">
        <f t="shared" ref="I37:J37" si="0">I39+I41+I42+I54+I57</f>
        <v>389.3</v>
      </c>
      <c r="J37" s="1">
        <f t="shared" si="0"/>
        <v>389.3</v>
      </c>
    </row>
    <row r="38" spans="2:11" ht="15.6" x14ac:dyDescent="0.3">
      <c r="B38" s="52" t="s">
        <v>197</v>
      </c>
      <c r="C38" s="54"/>
      <c r="D38" s="53"/>
      <c r="E38" s="19"/>
      <c r="F38" s="31">
        <v>210000</v>
      </c>
      <c r="G38" s="33"/>
      <c r="H38" s="1">
        <f>H39+H41</f>
        <v>306.3</v>
      </c>
      <c r="I38" s="1">
        <f t="shared" ref="I38:J38" si="1">I39+I41</f>
        <v>306.3</v>
      </c>
      <c r="J38" s="1">
        <f t="shared" si="1"/>
        <v>306.3</v>
      </c>
    </row>
    <row r="39" spans="2:11" ht="15.6" x14ac:dyDescent="0.3">
      <c r="B39" s="52" t="s">
        <v>40</v>
      </c>
      <c r="C39" s="54"/>
      <c r="D39" s="53"/>
      <c r="E39" s="19" t="s">
        <v>198</v>
      </c>
      <c r="F39" s="52">
        <v>211100</v>
      </c>
      <c r="G39" s="53"/>
      <c r="H39" s="6">
        <f>H40</f>
        <v>237.4</v>
      </c>
      <c r="I39" s="6">
        <f t="shared" ref="I39:J39" si="2">I40</f>
        <v>237.4</v>
      </c>
      <c r="J39" s="6">
        <f t="shared" si="2"/>
        <v>237.4</v>
      </c>
    </row>
    <row r="40" spans="2:11" ht="15.6" x14ac:dyDescent="0.3">
      <c r="B40" s="28" t="s">
        <v>187</v>
      </c>
      <c r="C40" s="29"/>
      <c r="D40" s="30"/>
      <c r="E40" s="19" t="s">
        <v>198</v>
      </c>
      <c r="F40" s="31">
        <v>211180</v>
      </c>
      <c r="G40" s="33"/>
      <c r="H40" s="1">
        <v>237.4</v>
      </c>
      <c r="I40" s="1">
        <v>237.4</v>
      </c>
      <c r="J40" s="1">
        <v>237.4</v>
      </c>
    </row>
    <row r="41" spans="2:11" ht="15.6" x14ac:dyDescent="0.3">
      <c r="B41" s="52" t="s">
        <v>42</v>
      </c>
      <c r="C41" s="54"/>
      <c r="D41" s="53"/>
      <c r="E41" s="19" t="s">
        <v>198</v>
      </c>
      <c r="F41" s="52">
        <v>212100</v>
      </c>
      <c r="G41" s="53"/>
      <c r="H41" s="6">
        <v>68.900000000000006</v>
      </c>
      <c r="I41" s="6">
        <v>68.900000000000006</v>
      </c>
      <c r="J41" s="6">
        <v>68.900000000000006</v>
      </c>
    </row>
    <row r="42" spans="2:11" ht="15.6" x14ac:dyDescent="0.3">
      <c r="B42" s="52" t="s">
        <v>43</v>
      </c>
      <c r="C42" s="54"/>
      <c r="D42" s="53"/>
      <c r="E42" s="19" t="s">
        <v>198</v>
      </c>
      <c r="F42" s="52">
        <v>220000</v>
      </c>
      <c r="G42" s="53"/>
      <c r="H42" s="6">
        <f t="shared" ref="H42" si="3">H43+H44+H45+H46+H47+H48+H49+H50+H51+H52+H53</f>
        <v>70</v>
      </c>
      <c r="I42" s="6">
        <f t="shared" ref="I42:J42" si="4">I43+I44+I45+I46+I47+I48+I49+I50+I51+I52+I53</f>
        <v>58</v>
      </c>
      <c r="J42" s="6">
        <f t="shared" si="4"/>
        <v>58</v>
      </c>
    </row>
    <row r="43" spans="2:11" ht="15.6" x14ac:dyDescent="0.3">
      <c r="B43" s="28" t="s">
        <v>44</v>
      </c>
      <c r="C43" s="29"/>
      <c r="D43" s="30"/>
      <c r="E43" s="19" t="s">
        <v>198</v>
      </c>
      <c r="F43" s="31">
        <v>222110</v>
      </c>
      <c r="G43" s="33"/>
      <c r="H43" s="1">
        <v>45</v>
      </c>
      <c r="I43" s="1">
        <v>30</v>
      </c>
      <c r="J43" s="1">
        <v>30</v>
      </c>
    </row>
    <row r="44" spans="2:11" ht="15.6" x14ac:dyDescent="0.3">
      <c r="B44" s="28" t="s">
        <v>45</v>
      </c>
      <c r="C44" s="29"/>
      <c r="D44" s="30"/>
      <c r="E44" s="19" t="s">
        <v>198</v>
      </c>
      <c r="F44" s="31">
        <v>222120</v>
      </c>
      <c r="G44" s="33"/>
      <c r="H44" s="1"/>
      <c r="I44" s="1"/>
      <c r="J44" s="1"/>
    </row>
    <row r="45" spans="2:11" ht="36" customHeight="1" x14ac:dyDescent="0.3">
      <c r="B45" s="28" t="s">
        <v>46</v>
      </c>
      <c r="C45" s="29"/>
      <c r="D45" s="30"/>
      <c r="E45" s="19" t="s">
        <v>198</v>
      </c>
      <c r="F45" s="31">
        <v>222220</v>
      </c>
      <c r="G45" s="33"/>
      <c r="H45" s="1"/>
      <c r="I45" s="1"/>
      <c r="J45" s="1"/>
    </row>
    <row r="46" spans="2:11" ht="15.6" x14ac:dyDescent="0.3">
      <c r="B46" s="28" t="s">
        <v>47</v>
      </c>
      <c r="C46" s="29"/>
      <c r="D46" s="30"/>
      <c r="E46" s="19" t="s">
        <v>198</v>
      </c>
      <c r="F46" s="31">
        <v>222400</v>
      </c>
      <c r="G46" s="33"/>
      <c r="H46" s="1"/>
      <c r="I46" s="1">
        <v>7</v>
      </c>
      <c r="J46" s="1">
        <v>7</v>
      </c>
    </row>
    <row r="47" spans="2:11" ht="15.6" x14ac:dyDescent="0.3">
      <c r="B47" s="28" t="s">
        <v>48</v>
      </c>
      <c r="C47" s="29"/>
      <c r="D47" s="30"/>
      <c r="E47" s="19" t="s">
        <v>198</v>
      </c>
      <c r="F47" s="31">
        <v>222500</v>
      </c>
      <c r="G47" s="33"/>
      <c r="H47" s="1"/>
      <c r="I47" s="1"/>
      <c r="J47" s="1"/>
    </row>
    <row r="48" spans="2:11" ht="15.6" x14ac:dyDescent="0.3">
      <c r="B48" s="28" t="s">
        <v>49</v>
      </c>
      <c r="C48" s="29"/>
      <c r="D48" s="30"/>
      <c r="E48" s="19" t="s">
        <v>198</v>
      </c>
      <c r="F48" s="31">
        <v>222600</v>
      </c>
      <c r="G48" s="33"/>
      <c r="H48" s="1"/>
      <c r="I48" s="1"/>
      <c r="J48" s="1"/>
    </row>
    <row r="49" spans="2:10" ht="15.6" x14ac:dyDescent="0.3">
      <c r="B49" s="28" t="s">
        <v>50</v>
      </c>
      <c r="C49" s="29"/>
      <c r="D49" s="30"/>
      <c r="E49" s="19" t="s">
        <v>198</v>
      </c>
      <c r="F49" s="31">
        <v>222210</v>
      </c>
      <c r="G49" s="33"/>
      <c r="H49" s="1">
        <v>2</v>
      </c>
      <c r="I49" s="1">
        <v>3</v>
      </c>
      <c r="J49" s="1">
        <v>3</v>
      </c>
    </row>
    <row r="50" spans="2:10" ht="15.6" x14ac:dyDescent="0.3">
      <c r="B50" s="28" t="s">
        <v>51</v>
      </c>
      <c r="C50" s="29"/>
      <c r="D50" s="30"/>
      <c r="E50" s="19" t="s">
        <v>198</v>
      </c>
      <c r="F50" s="31">
        <v>222980</v>
      </c>
      <c r="G50" s="33"/>
      <c r="H50" s="1"/>
      <c r="I50" s="1">
        <v>5</v>
      </c>
      <c r="J50" s="1">
        <v>5</v>
      </c>
    </row>
    <row r="51" spans="2:10" ht="15.6" x14ac:dyDescent="0.3">
      <c r="B51" s="28" t="s">
        <v>52</v>
      </c>
      <c r="C51" s="29"/>
      <c r="D51" s="30"/>
      <c r="E51" s="19" t="s">
        <v>198</v>
      </c>
      <c r="F51" s="31">
        <v>222990</v>
      </c>
      <c r="G51" s="33"/>
      <c r="H51" s="1">
        <v>20</v>
      </c>
      <c r="I51" s="1">
        <v>10</v>
      </c>
      <c r="J51" s="1">
        <v>10</v>
      </c>
    </row>
    <row r="52" spans="2:10" ht="15.6" x14ac:dyDescent="0.3">
      <c r="B52" s="28" t="s">
        <v>53</v>
      </c>
      <c r="C52" s="29"/>
      <c r="D52" s="30"/>
      <c r="E52" s="19" t="s">
        <v>198</v>
      </c>
      <c r="F52" s="31">
        <v>273500</v>
      </c>
      <c r="G52" s="33"/>
      <c r="H52" s="1">
        <v>2</v>
      </c>
      <c r="I52" s="1">
        <v>2</v>
      </c>
      <c r="J52" s="1">
        <v>2</v>
      </c>
    </row>
    <row r="53" spans="2:10" ht="15.6" x14ac:dyDescent="0.3">
      <c r="B53" s="28" t="s">
        <v>54</v>
      </c>
      <c r="C53" s="29"/>
      <c r="D53" s="30"/>
      <c r="E53" s="19" t="s">
        <v>198</v>
      </c>
      <c r="F53" s="31">
        <v>222710</v>
      </c>
      <c r="G53" s="33"/>
      <c r="H53" s="1">
        <v>1</v>
      </c>
      <c r="I53" s="1">
        <v>1</v>
      </c>
      <c r="J53" s="1">
        <v>1</v>
      </c>
    </row>
    <row r="54" spans="2:10" ht="15.6" x14ac:dyDescent="0.3">
      <c r="B54" s="52" t="s">
        <v>55</v>
      </c>
      <c r="C54" s="54"/>
      <c r="D54" s="53"/>
      <c r="E54" s="19" t="s">
        <v>198</v>
      </c>
      <c r="F54" s="52">
        <v>310000</v>
      </c>
      <c r="G54" s="53"/>
      <c r="H54" s="6">
        <f t="shared" ref="H54" si="5">H55+H56</f>
        <v>0</v>
      </c>
      <c r="I54" s="6">
        <f t="shared" ref="I54:J54" si="6">I55+I56</f>
        <v>0</v>
      </c>
      <c r="J54" s="6">
        <f t="shared" si="6"/>
        <v>0</v>
      </c>
    </row>
    <row r="55" spans="2:10" ht="15.6" x14ac:dyDescent="0.3">
      <c r="B55" s="28" t="s">
        <v>201</v>
      </c>
      <c r="C55" s="29"/>
      <c r="D55" s="30"/>
      <c r="E55" s="19" t="s">
        <v>198</v>
      </c>
      <c r="F55" s="31">
        <v>311120</v>
      </c>
      <c r="G55" s="33"/>
      <c r="H55" s="1"/>
      <c r="I55" s="1"/>
      <c r="J55" s="1"/>
    </row>
    <row r="56" spans="2:10" ht="15.6" x14ac:dyDescent="0.3">
      <c r="B56" s="28" t="s">
        <v>57</v>
      </c>
      <c r="C56" s="29"/>
      <c r="D56" s="30"/>
      <c r="E56" s="19" t="s">
        <v>198</v>
      </c>
      <c r="F56" s="31">
        <v>316110</v>
      </c>
      <c r="G56" s="33"/>
      <c r="H56" s="1"/>
      <c r="I56" s="1"/>
      <c r="J56" s="1"/>
    </row>
    <row r="57" spans="2:10" ht="15.6" x14ac:dyDescent="0.3">
      <c r="B57" s="52" t="s">
        <v>58</v>
      </c>
      <c r="C57" s="54"/>
      <c r="D57" s="53"/>
      <c r="E57" s="19" t="s">
        <v>198</v>
      </c>
      <c r="F57" s="52">
        <v>330000</v>
      </c>
      <c r="G57" s="53"/>
      <c r="H57" s="6">
        <f t="shared" ref="H57" si="7">H58+H59+H60+H61+H62</f>
        <v>10</v>
      </c>
      <c r="I57" s="6">
        <f t="shared" ref="I57:J57" si="8">I58+I59+I60+I61+I62</f>
        <v>25</v>
      </c>
      <c r="J57" s="6">
        <f t="shared" si="8"/>
        <v>25</v>
      </c>
    </row>
    <row r="58" spans="2:10" ht="15.6" x14ac:dyDescent="0.3">
      <c r="B58" s="28" t="s">
        <v>59</v>
      </c>
      <c r="C58" s="29"/>
      <c r="D58" s="30"/>
      <c r="E58" s="19" t="s">
        <v>198</v>
      </c>
      <c r="F58" s="31">
        <v>337110</v>
      </c>
      <c r="G58" s="33"/>
      <c r="H58" s="1">
        <v>5</v>
      </c>
      <c r="I58" s="1">
        <v>10</v>
      </c>
      <c r="J58" s="1">
        <v>10</v>
      </c>
    </row>
    <row r="59" spans="2:10" ht="15.6" x14ac:dyDescent="0.3">
      <c r="B59" s="28" t="s">
        <v>60</v>
      </c>
      <c r="C59" s="29"/>
      <c r="D59" s="30"/>
      <c r="E59" s="19" t="s">
        <v>198</v>
      </c>
      <c r="F59" s="31">
        <v>336110</v>
      </c>
      <c r="G59" s="33"/>
      <c r="H59" s="1">
        <v>5</v>
      </c>
      <c r="I59" s="1">
        <v>10</v>
      </c>
      <c r="J59" s="1">
        <v>10</v>
      </c>
    </row>
    <row r="60" spans="2:10" ht="15.6" x14ac:dyDescent="0.3">
      <c r="B60" s="28" t="s">
        <v>61</v>
      </c>
      <c r="C60" s="29"/>
      <c r="D60" s="30"/>
      <c r="E60" s="19" t="s">
        <v>198</v>
      </c>
      <c r="F60" s="31">
        <v>339110</v>
      </c>
      <c r="G60" s="33"/>
      <c r="H60" s="1"/>
      <c r="I60" s="1">
        <v>5</v>
      </c>
      <c r="J60" s="1">
        <v>5</v>
      </c>
    </row>
    <row r="61" spans="2:10" ht="15.6" x14ac:dyDescent="0.3">
      <c r="B61" s="28" t="s">
        <v>62</v>
      </c>
      <c r="C61" s="29"/>
      <c r="D61" s="30"/>
      <c r="E61" s="19" t="s">
        <v>198</v>
      </c>
      <c r="F61" s="31">
        <v>334000</v>
      </c>
      <c r="G61" s="33"/>
      <c r="H61" s="1"/>
      <c r="I61" s="1"/>
      <c r="J61" s="1"/>
    </row>
    <row r="62" spans="2:10" ht="15.6" x14ac:dyDescent="0.3">
      <c r="B62" s="28" t="s">
        <v>63</v>
      </c>
      <c r="C62" s="29"/>
      <c r="D62" s="30"/>
      <c r="E62" s="19" t="s">
        <v>198</v>
      </c>
      <c r="F62" s="31">
        <v>331000</v>
      </c>
      <c r="G62" s="33"/>
      <c r="H62" s="1"/>
      <c r="I62" s="1"/>
      <c r="J62" s="1"/>
    </row>
    <row r="63" spans="2:10" ht="15.6" x14ac:dyDescent="0.3">
      <c r="B63" s="9"/>
      <c r="C63" s="9"/>
      <c r="D63" s="9"/>
      <c r="E63" s="9"/>
      <c r="F63" s="9"/>
      <c r="G63" s="9"/>
      <c r="H63" s="2"/>
      <c r="I63" s="2"/>
      <c r="J63" s="2"/>
    </row>
    <row r="65" spans="2:10" ht="18" x14ac:dyDescent="0.35">
      <c r="B65" s="59" t="s">
        <v>20</v>
      </c>
      <c r="C65" s="59"/>
      <c r="D65" s="59"/>
      <c r="E65" s="11"/>
      <c r="F65" s="11"/>
      <c r="G65" s="11"/>
      <c r="H65" s="67"/>
      <c r="I65" s="67"/>
    </row>
    <row r="66" spans="2:10" ht="18" x14ac:dyDescent="0.35">
      <c r="B66" s="16"/>
      <c r="C66" s="16"/>
      <c r="D66" s="16"/>
      <c r="E66" s="11"/>
      <c r="F66" s="11"/>
      <c r="G66" s="11"/>
      <c r="H66" s="11"/>
      <c r="I66" s="11"/>
    </row>
    <row r="67" spans="2:10" ht="18" x14ac:dyDescent="0.35">
      <c r="B67" s="59" t="s">
        <v>21</v>
      </c>
      <c r="C67" s="59"/>
      <c r="D67" s="59"/>
      <c r="E67" s="11"/>
      <c r="F67" s="11"/>
      <c r="G67" s="11"/>
      <c r="H67" s="67" t="s">
        <v>158</v>
      </c>
      <c r="I67" s="67"/>
      <c r="J67" s="67"/>
    </row>
    <row r="68" spans="2:10" ht="18" x14ac:dyDescent="0.35">
      <c r="B68" s="16"/>
      <c r="C68" s="16"/>
      <c r="D68" s="16"/>
      <c r="E68" s="11"/>
      <c r="F68" s="11"/>
      <c r="G68" s="11"/>
      <c r="H68"/>
      <c r="I68"/>
      <c r="J68"/>
    </row>
    <row r="69" spans="2:10" ht="15.75" customHeight="1" x14ac:dyDescent="0.35">
      <c r="B69" s="59" t="s">
        <v>22</v>
      </c>
      <c r="C69" s="59"/>
      <c r="D69" s="59"/>
      <c r="H69" s="67" t="s">
        <v>158</v>
      </c>
      <c r="I69" s="67"/>
      <c r="J69" s="67"/>
    </row>
    <row r="72" spans="2:10" x14ac:dyDescent="0.25">
      <c r="B72" s="55" t="s">
        <v>23</v>
      </c>
      <c r="C72" s="55"/>
    </row>
  </sheetData>
  <mergeCells count="97">
    <mergeCell ref="B11:C11"/>
    <mergeCell ref="D11:I11"/>
    <mergeCell ref="I1:J1"/>
    <mergeCell ref="I2:J2"/>
    <mergeCell ref="I3:J3"/>
    <mergeCell ref="I4:J4"/>
    <mergeCell ref="B5:C5"/>
    <mergeCell ref="C19:J19"/>
    <mergeCell ref="B12:C12"/>
    <mergeCell ref="D12:I12"/>
    <mergeCell ref="B13:C13"/>
    <mergeCell ref="D13:I13"/>
    <mergeCell ref="B14:C14"/>
    <mergeCell ref="D14:I14"/>
    <mergeCell ref="B15:C15"/>
    <mergeCell ref="D15:I15"/>
    <mergeCell ref="B16:J16"/>
    <mergeCell ref="B17:J17"/>
    <mergeCell ref="C18:J18"/>
    <mergeCell ref="C20:J20"/>
    <mergeCell ref="B22:J22"/>
    <mergeCell ref="D23:F23"/>
    <mergeCell ref="D24:F24"/>
    <mergeCell ref="B25:B27"/>
    <mergeCell ref="D25:F25"/>
    <mergeCell ref="D26:F26"/>
    <mergeCell ref="D27:F27"/>
    <mergeCell ref="B38:D38"/>
    <mergeCell ref="F38:G38"/>
    <mergeCell ref="B28:B30"/>
    <mergeCell ref="D28:F28"/>
    <mergeCell ref="D29:F29"/>
    <mergeCell ref="D30:F30"/>
    <mergeCell ref="B31:B33"/>
    <mergeCell ref="D31:F31"/>
    <mergeCell ref="D32:F32"/>
    <mergeCell ref="D33:F33"/>
    <mergeCell ref="B35:J35"/>
    <mergeCell ref="B36:D36"/>
    <mergeCell ref="F36:G36"/>
    <mergeCell ref="B37:D37"/>
    <mergeCell ref="F37:G37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B49:D49"/>
    <mergeCell ref="B51:D51"/>
    <mergeCell ref="B53:D53"/>
    <mergeCell ref="B48:D48"/>
    <mergeCell ref="F48:G48"/>
    <mergeCell ref="F49:G49"/>
    <mergeCell ref="B50:D50"/>
    <mergeCell ref="F50:G50"/>
    <mergeCell ref="F51:G51"/>
    <mergeCell ref="B52:D52"/>
    <mergeCell ref="F52:G52"/>
    <mergeCell ref="F53:G53"/>
    <mergeCell ref="B54:D54"/>
    <mergeCell ref="F54:G54"/>
    <mergeCell ref="B55:D55"/>
    <mergeCell ref="F55:G55"/>
    <mergeCell ref="B56:D56"/>
    <mergeCell ref="F56:G56"/>
    <mergeCell ref="B57:D57"/>
    <mergeCell ref="F57:G57"/>
    <mergeCell ref="B62:D62"/>
    <mergeCell ref="F62:G62"/>
    <mergeCell ref="B58:D58"/>
    <mergeCell ref="F58:G58"/>
    <mergeCell ref="B59:D59"/>
    <mergeCell ref="F59:G59"/>
    <mergeCell ref="B61:D61"/>
    <mergeCell ref="F61:G61"/>
    <mergeCell ref="F60:G60"/>
    <mergeCell ref="B60:D60"/>
    <mergeCell ref="B72:C72"/>
    <mergeCell ref="H65:I65"/>
    <mergeCell ref="B69:D69"/>
    <mergeCell ref="B65:D65"/>
    <mergeCell ref="B67:D67"/>
    <mergeCell ref="H67:J67"/>
    <mergeCell ref="H69:J69"/>
  </mergeCells>
  <pageMargins left="0" right="0" top="0.39370078740157483" bottom="0" header="0.31496062992125984" footer="0.31496062992125984"/>
  <pageSetup paperSize="9" scale="90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7"/>
  <sheetViews>
    <sheetView tabSelected="1" topLeftCell="A34" zoomScale="84" zoomScaleNormal="84" workbookViewId="0">
      <selection activeCell="I1" sqref="I1:J1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203</v>
      </c>
    </row>
    <row r="9" spans="2:10" x14ac:dyDescent="0.25">
      <c r="B9" s="17" t="s">
        <v>28</v>
      </c>
    </row>
    <row r="11" spans="2:10" ht="15.75" customHeight="1" x14ac:dyDescent="0.3">
      <c r="B11" s="38" t="s">
        <v>19</v>
      </c>
      <c r="C11" s="39"/>
      <c r="D11" s="31" t="s">
        <v>98</v>
      </c>
      <c r="E11" s="32"/>
      <c r="F11" s="32"/>
      <c r="G11" s="32"/>
      <c r="H11" s="32"/>
      <c r="I11" s="33"/>
      <c r="J11" s="7" t="s">
        <v>99</v>
      </c>
    </row>
    <row r="12" spans="2:10" ht="15.6" x14ac:dyDescent="0.3">
      <c r="B12" s="38" t="s">
        <v>18</v>
      </c>
      <c r="C12" s="39"/>
      <c r="D12" s="31" t="s">
        <v>134</v>
      </c>
      <c r="E12" s="32"/>
      <c r="F12" s="32"/>
      <c r="G12" s="32"/>
      <c r="H12" s="32"/>
      <c r="I12" s="33"/>
      <c r="J12" s="7" t="s">
        <v>135</v>
      </c>
    </row>
    <row r="13" spans="2:10" ht="15.75" customHeight="1" x14ac:dyDescent="0.3">
      <c r="B13" s="38" t="s">
        <v>17</v>
      </c>
      <c r="C13" s="39"/>
      <c r="D13" s="31" t="s">
        <v>75</v>
      </c>
      <c r="E13" s="32"/>
      <c r="F13" s="32"/>
      <c r="G13" s="32"/>
      <c r="H13" s="32"/>
      <c r="I13" s="33"/>
      <c r="J13" s="6" t="s">
        <v>73</v>
      </c>
    </row>
    <row r="14" spans="2:10" ht="15.6" x14ac:dyDescent="0.3">
      <c r="B14" s="38" t="s">
        <v>16</v>
      </c>
      <c r="C14" s="39"/>
      <c r="D14" s="31" t="s">
        <v>74</v>
      </c>
      <c r="E14" s="32"/>
      <c r="F14" s="32"/>
      <c r="G14" s="32"/>
      <c r="H14" s="32"/>
      <c r="I14" s="33"/>
      <c r="J14" s="6">
        <v>88</v>
      </c>
    </row>
    <row r="15" spans="2:10" ht="15.6" x14ac:dyDescent="0.3">
      <c r="B15" s="38" t="s">
        <v>15</v>
      </c>
      <c r="C15" s="39"/>
      <c r="D15" s="31" t="s">
        <v>75</v>
      </c>
      <c r="E15" s="32"/>
      <c r="F15" s="32"/>
      <c r="G15" s="32"/>
      <c r="H15" s="32"/>
      <c r="I15" s="33"/>
      <c r="J15" s="6">
        <v>8802</v>
      </c>
    </row>
    <row r="16" spans="2:10" ht="15.6" x14ac:dyDescent="0.3">
      <c r="B16" s="40"/>
      <c r="C16" s="41"/>
      <c r="D16" s="41"/>
      <c r="E16" s="41"/>
      <c r="F16" s="41"/>
      <c r="G16" s="41"/>
      <c r="H16" s="41"/>
      <c r="I16" s="41"/>
      <c r="J16" s="42"/>
    </row>
    <row r="17" spans="2:10" ht="18.75" customHeight="1" x14ac:dyDescent="0.3">
      <c r="B17" s="43" t="s">
        <v>14</v>
      </c>
      <c r="C17" s="44"/>
      <c r="D17" s="44"/>
      <c r="E17" s="44"/>
      <c r="F17" s="44"/>
      <c r="G17" s="44"/>
      <c r="H17" s="44"/>
      <c r="I17" s="44"/>
      <c r="J17" s="45"/>
    </row>
    <row r="18" spans="2:10" ht="15.6" x14ac:dyDescent="0.3">
      <c r="B18" s="4" t="s">
        <v>13</v>
      </c>
      <c r="C18" s="28" t="s">
        <v>76</v>
      </c>
      <c r="D18" s="29"/>
      <c r="E18" s="29"/>
      <c r="F18" s="29"/>
      <c r="G18" s="29"/>
      <c r="H18" s="29"/>
      <c r="I18" s="29"/>
      <c r="J18" s="30"/>
    </row>
    <row r="19" spans="2:10" ht="15.6" x14ac:dyDescent="0.3">
      <c r="B19" s="4" t="s">
        <v>12</v>
      </c>
      <c r="C19" s="28" t="s">
        <v>205</v>
      </c>
      <c r="D19" s="29"/>
      <c r="E19" s="29"/>
      <c r="F19" s="29"/>
      <c r="G19" s="29"/>
      <c r="H19" s="29"/>
      <c r="I19" s="29"/>
      <c r="J19" s="30"/>
    </row>
    <row r="20" spans="2:10" ht="31.2" x14ac:dyDescent="0.3">
      <c r="B20" s="4" t="s">
        <v>11</v>
      </c>
      <c r="C20" s="28" t="s">
        <v>77</v>
      </c>
      <c r="D20" s="29"/>
      <c r="E20" s="29"/>
      <c r="F20" s="29"/>
      <c r="G20" s="29"/>
      <c r="H20" s="29"/>
      <c r="I20" s="29"/>
      <c r="J20" s="30"/>
    </row>
    <row r="21" spans="2:10" ht="15.6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17.399999999999999" x14ac:dyDescent="0.3">
      <c r="B22" s="34" t="s">
        <v>0</v>
      </c>
      <c r="C22" s="34"/>
      <c r="D22" s="34"/>
      <c r="E22" s="34"/>
      <c r="F22" s="34"/>
      <c r="G22" s="34"/>
      <c r="H22" s="34"/>
      <c r="I22" s="34"/>
      <c r="J22" s="34"/>
    </row>
    <row r="23" spans="2:10" ht="46.8" x14ac:dyDescent="0.25">
      <c r="B23" s="5" t="s">
        <v>1</v>
      </c>
      <c r="C23" s="5" t="s">
        <v>2</v>
      </c>
      <c r="D23" s="46" t="s">
        <v>3</v>
      </c>
      <c r="E23" s="47"/>
      <c r="F23" s="48"/>
      <c r="G23" s="5" t="s">
        <v>4</v>
      </c>
      <c r="H23" s="5" t="s">
        <v>207</v>
      </c>
      <c r="I23" s="5" t="s">
        <v>204</v>
      </c>
      <c r="J23" s="5" t="s">
        <v>208</v>
      </c>
    </row>
    <row r="24" spans="2:10" x14ac:dyDescent="0.25">
      <c r="B24" s="3">
        <v>1</v>
      </c>
      <c r="C24" s="3">
        <v>2</v>
      </c>
      <c r="D24" s="49">
        <v>3</v>
      </c>
      <c r="E24" s="50"/>
      <c r="F24" s="51"/>
      <c r="G24" s="3">
        <v>4</v>
      </c>
      <c r="H24" s="3">
        <v>6</v>
      </c>
      <c r="I24" s="3">
        <v>7</v>
      </c>
      <c r="J24" s="3">
        <v>8</v>
      </c>
    </row>
    <row r="25" spans="2:10" ht="43.5" customHeight="1" x14ac:dyDescent="0.3">
      <c r="B25" s="35" t="s">
        <v>5</v>
      </c>
      <c r="C25" s="1" t="s">
        <v>91</v>
      </c>
      <c r="D25" s="56" t="s">
        <v>78</v>
      </c>
      <c r="E25" s="57"/>
      <c r="F25" s="58"/>
      <c r="G25" s="8" t="s">
        <v>34</v>
      </c>
      <c r="H25" s="8">
        <v>30</v>
      </c>
      <c r="I25" s="8">
        <v>30</v>
      </c>
      <c r="J25" s="8">
        <v>30</v>
      </c>
    </row>
    <row r="26" spans="2:10" ht="15.6" x14ac:dyDescent="0.3">
      <c r="B26" s="36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7"/>
      <c r="C27" s="1"/>
      <c r="D27" s="28"/>
      <c r="E27" s="29"/>
      <c r="F27" s="30"/>
      <c r="G27" s="8"/>
      <c r="H27" s="8"/>
      <c r="I27" s="8"/>
      <c r="J27" s="8"/>
    </row>
    <row r="28" spans="2:10" ht="15.75" customHeight="1" x14ac:dyDescent="0.3">
      <c r="B28" s="35" t="s">
        <v>6</v>
      </c>
      <c r="C28" s="1" t="s">
        <v>92</v>
      </c>
      <c r="D28" s="28" t="s">
        <v>79</v>
      </c>
      <c r="E28" s="29"/>
      <c r="F28" s="30"/>
      <c r="G28" s="8" t="s">
        <v>36</v>
      </c>
      <c r="H28" s="8">
        <v>23</v>
      </c>
      <c r="I28" s="8">
        <v>23</v>
      </c>
      <c r="J28" s="8">
        <v>23</v>
      </c>
    </row>
    <row r="29" spans="2:10" ht="15.6" x14ac:dyDescent="0.3">
      <c r="B29" s="36"/>
      <c r="C29" s="1"/>
      <c r="D29" s="28"/>
      <c r="E29" s="29"/>
      <c r="F29" s="30"/>
      <c r="G29" s="8"/>
      <c r="H29" s="8"/>
      <c r="I29" s="8"/>
      <c r="J29" s="8"/>
    </row>
    <row r="30" spans="2:10" ht="15.6" x14ac:dyDescent="0.3">
      <c r="B30" s="37"/>
      <c r="C30" s="1"/>
      <c r="D30" s="28"/>
      <c r="E30" s="29"/>
      <c r="F30" s="30"/>
      <c r="G30" s="8"/>
      <c r="H30" s="8"/>
      <c r="I30" s="8"/>
      <c r="J30" s="8"/>
    </row>
    <row r="31" spans="2:10" ht="15.75" customHeight="1" x14ac:dyDescent="0.3">
      <c r="B31" s="63" t="s">
        <v>7</v>
      </c>
      <c r="C31" s="1" t="s">
        <v>93</v>
      </c>
      <c r="D31" s="28" t="s">
        <v>80</v>
      </c>
      <c r="E31" s="29"/>
      <c r="F31" s="30"/>
      <c r="G31" s="8" t="s">
        <v>38</v>
      </c>
      <c r="H31" s="8">
        <v>35.82</v>
      </c>
      <c r="I31" s="8">
        <v>35.82</v>
      </c>
      <c r="J31" s="8">
        <v>35.82</v>
      </c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63"/>
      <c r="C33" s="1"/>
      <c r="D33" s="64"/>
      <c r="E33" s="65"/>
      <c r="F33" s="66"/>
      <c r="G33" s="8"/>
      <c r="H33" s="8"/>
      <c r="I33" s="8"/>
      <c r="J33" s="8"/>
    </row>
    <row r="34" spans="2:11" ht="15.6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1" ht="17.399999999999999" x14ac:dyDescent="0.3">
      <c r="B35" s="69" t="s">
        <v>8</v>
      </c>
      <c r="C35" s="70"/>
      <c r="D35" s="70"/>
      <c r="E35" s="70"/>
      <c r="F35" s="70"/>
      <c r="G35" s="70"/>
      <c r="H35" s="70"/>
      <c r="I35" s="70"/>
      <c r="J35" s="71"/>
    </row>
    <row r="36" spans="2:11" ht="31.2" x14ac:dyDescent="0.3">
      <c r="B36" s="38" t="s">
        <v>3</v>
      </c>
      <c r="C36" s="62"/>
      <c r="D36" s="39"/>
      <c r="E36" s="15" t="s">
        <v>10</v>
      </c>
      <c r="F36" s="38" t="s">
        <v>9</v>
      </c>
      <c r="G36" s="39"/>
      <c r="H36" s="5" t="s">
        <v>207</v>
      </c>
      <c r="I36" s="5" t="s">
        <v>204</v>
      </c>
      <c r="J36" s="5" t="s">
        <v>208</v>
      </c>
      <c r="K36" s="18"/>
    </row>
    <row r="37" spans="2:11" ht="15.6" x14ac:dyDescent="0.3">
      <c r="B37" s="52" t="s">
        <v>39</v>
      </c>
      <c r="C37" s="54"/>
      <c r="D37" s="53"/>
      <c r="E37" s="19"/>
      <c r="F37" s="31"/>
      <c r="G37" s="33"/>
      <c r="H37" s="1">
        <f>H38+H66</f>
        <v>1650.1</v>
      </c>
      <c r="I37" s="1">
        <f>I38+I66</f>
        <v>1465.1999999999998</v>
      </c>
      <c r="J37" s="1">
        <f>J38+J66</f>
        <v>1472.6999999999998</v>
      </c>
    </row>
    <row r="38" spans="2:11" ht="15.6" x14ac:dyDescent="0.3">
      <c r="B38" s="52" t="s">
        <v>144</v>
      </c>
      <c r="C38" s="54"/>
      <c r="D38" s="53"/>
      <c r="E38" s="19"/>
      <c r="F38" s="31"/>
      <c r="G38" s="33"/>
      <c r="H38" s="13">
        <f>H40+H42+H43+H59+H56</f>
        <v>1403</v>
      </c>
      <c r="I38" s="13">
        <f t="shared" ref="I38:J38" si="0">I40+I42+I43+I59+I56</f>
        <v>1227.8</v>
      </c>
      <c r="J38" s="13">
        <f t="shared" si="0"/>
        <v>1227.8</v>
      </c>
    </row>
    <row r="39" spans="2:11" ht="15.6" x14ac:dyDescent="0.3">
      <c r="B39" s="52" t="s">
        <v>141</v>
      </c>
      <c r="C39" s="54"/>
      <c r="D39" s="53"/>
      <c r="E39" s="19"/>
      <c r="F39" s="31">
        <v>210000</v>
      </c>
      <c r="G39" s="33"/>
      <c r="H39" s="1">
        <f>H40+H42</f>
        <v>1210.5</v>
      </c>
      <c r="I39" s="1">
        <f t="shared" ref="I39:J39" si="1">I40+I42</f>
        <v>1062</v>
      </c>
      <c r="J39" s="1">
        <f t="shared" si="1"/>
        <v>1062</v>
      </c>
    </row>
    <row r="40" spans="2:11" ht="15.6" x14ac:dyDescent="0.3">
      <c r="B40" s="52" t="s">
        <v>40</v>
      </c>
      <c r="C40" s="54"/>
      <c r="D40" s="53"/>
      <c r="E40" s="12" t="s">
        <v>145</v>
      </c>
      <c r="F40" s="52">
        <v>211100</v>
      </c>
      <c r="G40" s="53"/>
      <c r="H40" s="6">
        <f>H41</f>
        <v>938.4</v>
      </c>
      <c r="I40" s="6">
        <f t="shared" ref="I40:J40" si="2">I41</f>
        <v>823.3</v>
      </c>
      <c r="J40" s="6">
        <f t="shared" si="2"/>
        <v>823.3</v>
      </c>
    </row>
    <row r="41" spans="2:11" ht="15.75" customHeight="1" x14ac:dyDescent="0.3">
      <c r="B41" s="28" t="s">
        <v>187</v>
      </c>
      <c r="C41" s="29"/>
      <c r="D41" s="30"/>
      <c r="E41" s="12" t="s">
        <v>145</v>
      </c>
      <c r="F41" s="31">
        <v>211180</v>
      </c>
      <c r="G41" s="33"/>
      <c r="H41" s="1">
        <v>938.4</v>
      </c>
      <c r="I41" s="1">
        <v>823.3</v>
      </c>
      <c r="J41" s="1">
        <v>823.3</v>
      </c>
    </row>
    <row r="42" spans="2:11" ht="15.6" x14ac:dyDescent="0.3">
      <c r="B42" s="52" t="s">
        <v>42</v>
      </c>
      <c r="C42" s="54"/>
      <c r="D42" s="53"/>
      <c r="E42" s="12" t="s">
        <v>145</v>
      </c>
      <c r="F42" s="52">
        <v>212100</v>
      </c>
      <c r="G42" s="53"/>
      <c r="H42" s="6">
        <v>272.10000000000002</v>
      </c>
      <c r="I42" s="6">
        <v>238.7</v>
      </c>
      <c r="J42" s="6">
        <v>238.7</v>
      </c>
    </row>
    <row r="43" spans="2:11" ht="15.6" x14ac:dyDescent="0.3">
      <c r="B43" s="52" t="s">
        <v>43</v>
      </c>
      <c r="C43" s="54"/>
      <c r="D43" s="53"/>
      <c r="E43" s="12" t="s">
        <v>145</v>
      </c>
      <c r="F43" s="52">
        <v>220000</v>
      </c>
      <c r="G43" s="53"/>
      <c r="H43" s="6">
        <f>H44+H45+H46+H48+H49+H50+H51+H52+H53+H54+H55+H47</f>
        <v>89.5</v>
      </c>
      <c r="I43" s="6">
        <f t="shared" ref="I43:J43" si="3">I44+I45+I46+I48+I49+I50+I51+I52+I53+I54+I55+I47</f>
        <v>72.5</v>
      </c>
      <c r="J43" s="6">
        <f t="shared" si="3"/>
        <v>72.5</v>
      </c>
    </row>
    <row r="44" spans="2:11" ht="15.6" x14ac:dyDescent="0.3">
      <c r="B44" s="28" t="s">
        <v>44</v>
      </c>
      <c r="C44" s="29"/>
      <c r="D44" s="30"/>
      <c r="E44" s="12" t="s">
        <v>145</v>
      </c>
      <c r="F44" s="31">
        <v>222110</v>
      </c>
      <c r="G44" s="33"/>
      <c r="H44" s="1">
        <v>60</v>
      </c>
      <c r="I44" s="1">
        <v>40</v>
      </c>
      <c r="J44" s="1">
        <v>40</v>
      </c>
    </row>
    <row r="45" spans="2:11" ht="15.6" x14ac:dyDescent="0.3">
      <c r="B45" s="28" t="s">
        <v>45</v>
      </c>
      <c r="C45" s="29"/>
      <c r="D45" s="30"/>
      <c r="E45" s="12" t="s">
        <v>145</v>
      </c>
      <c r="F45" s="31">
        <v>222120</v>
      </c>
      <c r="G45" s="33"/>
      <c r="H45" s="1"/>
      <c r="I45" s="1"/>
      <c r="J45" s="1"/>
    </row>
    <row r="46" spans="2:11" ht="15.6" x14ac:dyDescent="0.3">
      <c r="B46" s="28" t="s">
        <v>46</v>
      </c>
      <c r="C46" s="29"/>
      <c r="D46" s="30"/>
      <c r="E46" s="12" t="s">
        <v>145</v>
      </c>
      <c r="F46" s="31">
        <v>222220</v>
      </c>
      <c r="G46" s="33"/>
      <c r="H46" s="1">
        <v>0.5</v>
      </c>
      <c r="I46" s="1">
        <v>0.5</v>
      </c>
      <c r="J46" s="1">
        <v>0.5</v>
      </c>
    </row>
    <row r="47" spans="2:11" ht="15.75" customHeight="1" x14ac:dyDescent="0.3">
      <c r="B47" s="31"/>
      <c r="C47" s="32"/>
      <c r="D47" s="33"/>
      <c r="E47" s="12" t="s">
        <v>145</v>
      </c>
      <c r="F47" s="31">
        <v>222210</v>
      </c>
      <c r="G47" s="33"/>
      <c r="H47" s="1">
        <v>2</v>
      </c>
      <c r="I47" s="1">
        <v>2</v>
      </c>
      <c r="J47" s="1">
        <v>2</v>
      </c>
    </row>
    <row r="48" spans="2:11" ht="15.6" x14ac:dyDescent="0.3">
      <c r="B48" s="28" t="s">
        <v>47</v>
      </c>
      <c r="C48" s="29"/>
      <c r="D48" s="30"/>
      <c r="E48" s="12" t="s">
        <v>145</v>
      </c>
      <c r="F48" s="31">
        <v>222400</v>
      </c>
      <c r="G48" s="33"/>
      <c r="H48" s="1"/>
      <c r="I48" s="1"/>
      <c r="J48" s="1"/>
    </row>
    <row r="49" spans="2:10" ht="15.6" x14ac:dyDescent="0.3">
      <c r="B49" s="28" t="s">
        <v>48</v>
      </c>
      <c r="C49" s="29"/>
      <c r="D49" s="30"/>
      <c r="E49" s="12" t="s">
        <v>145</v>
      </c>
      <c r="F49" s="31">
        <v>222500</v>
      </c>
      <c r="G49" s="33"/>
      <c r="H49" s="1">
        <v>10</v>
      </c>
      <c r="I49" s="1"/>
      <c r="J49" s="1"/>
    </row>
    <row r="50" spans="2:10" ht="15.6" x14ac:dyDescent="0.3">
      <c r="B50" s="28" t="s">
        <v>49</v>
      </c>
      <c r="C50" s="29"/>
      <c r="D50" s="30"/>
      <c r="E50" s="12" t="s">
        <v>145</v>
      </c>
      <c r="F50" s="31">
        <v>222600</v>
      </c>
      <c r="G50" s="33"/>
      <c r="H50" s="1">
        <v>2</v>
      </c>
      <c r="I50" s="1">
        <v>2</v>
      </c>
      <c r="J50" s="1">
        <v>2</v>
      </c>
    </row>
    <row r="51" spans="2:10" ht="15.6" x14ac:dyDescent="0.3">
      <c r="B51" s="28" t="s">
        <v>50</v>
      </c>
      <c r="C51" s="29"/>
      <c r="D51" s="30"/>
      <c r="E51" s="12" t="s">
        <v>145</v>
      </c>
      <c r="F51" s="31">
        <v>222980</v>
      </c>
      <c r="G51" s="33"/>
      <c r="H51" s="1">
        <v>1.5</v>
      </c>
      <c r="I51" s="1">
        <v>1</v>
      </c>
      <c r="J51" s="1">
        <v>1</v>
      </c>
    </row>
    <row r="52" spans="2:10" ht="15.6" x14ac:dyDescent="0.3">
      <c r="B52" s="28" t="s">
        <v>142</v>
      </c>
      <c r="C52" s="29"/>
      <c r="D52" s="30"/>
      <c r="E52" s="12" t="s">
        <v>145</v>
      </c>
      <c r="F52" s="31">
        <v>222810</v>
      </c>
      <c r="G52" s="33"/>
      <c r="H52" s="1">
        <v>1</v>
      </c>
      <c r="I52" s="1">
        <v>3</v>
      </c>
      <c r="J52" s="1">
        <v>3</v>
      </c>
    </row>
    <row r="53" spans="2:10" ht="15.6" x14ac:dyDescent="0.3">
      <c r="B53" s="28" t="s">
        <v>52</v>
      </c>
      <c r="C53" s="29"/>
      <c r="D53" s="30"/>
      <c r="E53" s="12" t="s">
        <v>145</v>
      </c>
      <c r="F53" s="31">
        <v>222999</v>
      </c>
      <c r="G53" s="33"/>
      <c r="H53" s="1">
        <v>10</v>
      </c>
      <c r="I53" s="1">
        <v>20</v>
      </c>
      <c r="J53" s="1">
        <v>20</v>
      </c>
    </row>
    <row r="54" spans="2:10" ht="15.6" x14ac:dyDescent="0.3">
      <c r="B54" s="28" t="s">
        <v>143</v>
      </c>
      <c r="C54" s="29"/>
      <c r="D54" s="30"/>
      <c r="E54" s="12" t="s">
        <v>145</v>
      </c>
      <c r="F54" s="31">
        <v>273500</v>
      </c>
      <c r="G54" s="33"/>
      <c r="H54" s="1">
        <v>1.5</v>
      </c>
      <c r="I54" s="1">
        <v>3</v>
      </c>
      <c r="J54" s="1">
        <v>3</v>
      </c>
    </row>
    <row r="55" spans="2:10" ht="15.6" x14ac:dyDescent="0.3">
      <c r="B55" s="28" t="s">
        <v>54</v>
      </c>
      <c r="C55" s="29"/>
      <c r="D55" s="30"/>
      <c r="E55" s="12" t="s">
        <v>145</v>
      </c>
      <c r="F55" s="31">
        <v>222710</v>
      </c>
      <c r="G55" s="33"/>
      <c r="H55" s="1">
        <v>1</v>
      </c>
      <c r="I55" s="1">
        <v>1</v>
      </c>
      <c r="J55" s="1">
        <v>1</v>
      </c>
    </row>
    <row r="56" spans="2:10" ht="15.6" x14ac:dyDescent="0.3">
      <c r="B56" s="52" t="s">
        <v>55</v>
      </c>
      <c r="C56" s="54"/>
      <c r="D56" s="53"/>
      <c r="E56" s="12" t="s">
        <v>145</v>
      </c>
      <c r="F56" s="52">
        <v>310000</v>
      </c>
      <c r="G56" s="53"/>
      <c r="H56" s="6">
        <f t="shared" ref="H56" si="4">H57+H58</f>
        <v>20</v>
      </c>
      <c r="I56" s="6">
        <f t="shared" ref="I56:J56" si="5">I57+I58</f>
        <v>20</v>
      </c>
      <c r="J56" s="6">
        <f t="shared" si="5"/>
        <v>20</v>
      </c>
    </row>
    <row r="57" spans="2:10" ht="15.6" x14ac:dyDescent="0.3">
      <c r="B57" s="28"/>
      <c r="C57" s="29"/>
      <c r="D57" s="30"/>
      <c r="E57" s="12" t="s">
        <v>145</v>
      </c>
      <c r="F57" s="31">
        <v>318110</v>
      </c>
      <c r="G57" s="33"/>
      <c r="H57" s="1"/>
      <c r="I57" s="1"/>
      <c r="J57" s="1"/>
    </row>
    <row r="58" spans="2:10" ht="15.6" x14ac:dyDescent="0.3">
      <c r="B58" s="28" t="s">
        <v>57</v>
      </c>
      <c r="C58" s="29"/>
      <c r="D58" s="30"/>
      <c r="E58" s="12" t="s">
        <v>145</v>
      </c>
      <c r="F58" s="31">
        <v>316110</v>
      </c>
      <c r="G58" s="33"/>
      <c r="H58" s="1">
        <v>20</v>
      </c>
      <c r="I58" s="1">
        <v>20</v>
      </c>
      <c r="J58" s="1">
        <v>20</v>
      </c>
    </row>
    <row r="59" spans="2:10" ht="15.6" x14ac:dyDescent="0.3">
      <c r="B59" s="52" t="s">
        <v>58</v>
      </c>
      <c r="C59" s="54"/>
      <c r="D59" s="53"/>
      <c r="E59" s="12" t="s">
        <v>145</v>
      </c>
      <c r="F59" s="52">
        <v>330000</v>
      </c>
      <c r="G59" s="53"/>
      <c r="H59" s="6">
        <f>H60+H61+H62+H63+H65+H64</f>
        <v>83</v>
      </c>
      <c r="I59" s="6">
        <f t="shared" ref="I59:J59" si="6">I60+I61+I62+I63+I65+I64</f>
        <v>73.3</v>
      </c>
      <c r="J59" s="6">
        <f t="shared" si="6"/>
        <v>73.3</v>
      </c>
    </row>
    <row r="60" spans="2:10" ht="15.6" x14ac:dyDescent="0.3">
      <c r="B60" s="28" t="s">
        <v>59</v>
      </c>
      <c r="C60" s="29"/>
      <c r="D60" s="30"/>
      <c r="E60" s="12" t="s">
        <v>145</v>
      </c>
      <c r="F60" s="31">
        <v>336110</v>
      </c>
      <c r="G60" s="33"/>
      <c r="H60" s="1">
        <v>10</v>
      </c>
      <c r="I60" s="1">
        <v>10</v>
      </c>
      <c r="J60" s="1">
        <v>10</v>
      </c>
    </row>
    <row r="61" spans="2:10" ht="15.6" x14ac:dyDescent="0.3">
      <c r="B61" s="28" t="s">
        <v>60</v>
      </c>
      <c r="C61" s="29"/>
      <c r="D61" s="30"/>
      <c r="E61" s="12" t="s">
        <v>145</v>
      </c>
      <c r="F61" s="31">
        <v>339110</v>
      </c>
      <c r="G61" s="33"/>
      <c r="H61" s="1">
        <v>20</v>
      </c>
      <c r="I61" s="1">
        <v>10</v>
      </c>
      <c r="J61" s="1">
        <v>10</v>
      </c>
    </row>
    <row r="62" spans="2:10" ht="15.6" x14ac:dyDescent="0.3">
      <c r="B62" s="28" t="s">
        <v>61</v>
      </c>
      <c r="C62" s="29"/>
      <c r="D62" s="30"/>
      <c r="E62" s="12" t="s">
        <v>145</v>
      </c>
      <c r="F62" s="31">
        <v>337110</v>
      </c>
      <c r="G62" s="33"/>
      <c r="H62" s="1">
        <v>11</v>
      </c>
      <c r="I62" s="1">
        <v>10</v>
      </c>
      <c r="J62" s="1">
        <v>10</v>
      </c>
    </row>
    <row r="63" spans="2:10" ht="15.6" x14ac:dyDescent="0.3">
      <c r="B63" s="28" t="s">
        <v>62</v>
      </c>
      <c r="C63" s="29"/>
      <c r="D63" s="30"/>
      <c r="E63" s="12" t="s">
        <v>145</v>
      </c>
      <c r="F63" s="31">
        <v>334000</v>
      </c>
      <c r="G63" s="33"/>
      <c r="H63" s="1">
        <v>2</v>
      </c>
      <c r="I63" s="1">
        <v>1</v>
      </c>
      <c r="J63" s="1">
        <v>1</v>
      </c>
    </row>
    <row r="64" spans="2:10" ht="15.6" x14ac:dyDescent="0.3">
      <c r="B64" s="31" t="s">
        <v>142</v>
      </c>
      <c r="C64" s="32"/>
      <c r="D64" s="33"/>
      <c r="E64" s="12" t="s">
        <v>145</v>
      </c>
      <c r="F64" s="31">
        <v>338110</v>
      </c>
      <c r="G64" s="33"/>
      <c r="H64" s="1"/>
      <c r="I64" s="1"/>
      <c r="J64" s="1"/>
    </row>
    <row r="65" spans="2:10" ht="15.6" x14ac:dyDescent="0.3">
      <c r="B65" s="28" t="s">
        <v>63</v>
      </c>
      <c r="C65" s="29"/>
      <c r="D65" s="30"/>
      <c r="E65" s="12" t="s">
        <v>145</v>
      </c>
      <c r="F65" s="31">
        <v>331000</v>
      </c>
      <c r="G65" s="33"/>
      <c r="H65" s="1">
        <v>40</v>
      </c>
      <c r="I65" s="1">
        <v>42.3</v>
      </c>
      <c r="J65" s="1">
        <v>42.3</v>
      </c>
    </row>
    <row r="66" spans="2:10" ht="15.6" x14ac:dyDescent="0.3">
      <c r="B66" s="52" t="s">
        <v>144</v>
      </c>
      <c r="C66" s="54"/>
      <c r="D66" s="53"/>
      <c r="E66" s="19"/>
      <c r="F66" s="31"/>
      <c r="G66" s="33"/>
      <c r="H66" s="13">
        <f>H68+H70+H71</f>
        <v>247.1</v>
      </c>
      <c r="I66" s="13">
        <f t="shared" ref="I66:J66" si="7">I68+I70+I71</f>
        <v>237.39999999999998</v>
      </c>
      <c r="J66" s="13">
        <f t="shared" si="7"/>
        <v>244.89999999999998</v>
      </c>
    </row>
    <row r="67" spans="2:10" ht="15.6" x14ac:dyDescent="0.3">
      <c r="B67" s="52" t="s">
        <v>141</v>
      </c>
      <c r="C67" s="54"/>
      <c r="D67" s="53"/>
      <c r="E67" s="19"/>
      <c r="F67" s="31">
        <v>210000</v>
      </c>
      <c r="G67" s="33"/>
      <c r="H67" s="1">
        <f>H68+H70</f>
        <v>95.1</v>
      </c>
      <c r="I67" s="1">
        <f t="shared" ref="I67:J67" si="8">I68+I70</f>
        <v>88.2</v>
      </c>
      <c r="J67" s="1">
        <f t="shared" si="8"/>
        <v>88.2</v>
      </c>
    </row>
    <row r="68" spans="2:10" ht="15.6" x14ac:dyDescent="0.3">
      <c r="B68" s="52" t="s">
        <v>40</v>
      </c>
      <c r="C68" s="54"/>
      <c r="D68" s="53"/>
      <c r="E68" s="14" t="s">
        <v>146</v>
      </c>
      <c r="F68" s="52">
        <v>211100</v>
      </c>
      <c r="G68" s="53"/>
      <c r="H68" s="6">
        <f>H69</f>
        <v>73.7</v>
      </c>
      <c r="I68" s="6">
        <f t="shared" ref="I68:J68" si="9">I69</f>
        <v>68.400000000000006</v>
      </c>
      <c r="J68" s="6">
        <f t="shared" si="9"/>
        <v>68.400000000000006</v>
      </c>
    </row>
    <row r="69" spans="2:10" ht="15.6" x14ac:dyDescent="0.3">
      <c r="B69" s="28" t="s">
        <v>41</v>
      </c>
      <c r="C69" s="29"/>
      <c r="D69" s="30"/>
      <c r="E69" s="14" t="s">
        <v>146</v>
      </c>
      <c r="F69" s="31">
        <v>211180</v>
      </c>
      <c r="G69" s="33"/>
      <c r="H69" s="1">
        <v>73.7</v>
      </c>
      <c r="I69" s="1">
        <v>68.400000000000006</v>
      </c>
      <c r="J69" s="1">
        <v>68.400000000000006</v>
      </c>
    </row>
    <row r="70" spans="2:10" ht="15.6" x14ac:dyDescent="0.3">
      <c r="B70" s="52" t="s">
        <v>42</v>
      </c>
      <c r="C70" s="54"/>
      <c r="D70" s="53"/>
      <c r="E70" s="14" t="s">
        <v>146</v>
      </c>
      <c r="F70" s="52">
        <v>212100</v>
      </c>
      <c r="G70" s="53"/>
      <c r="H70" s="6">
        <v>21.4</v>
      </c>
      <c r="I70" s="6">
        <v>19.8</v>
      </c>
      <c r="J70" s="6">
        <v>19.8</v>
      </c>
    </row>
    <row r="71" spans="2:10" ht="15.6" x14ac:dyDescent="0.3">
      <c r="B71" s="52" t="s">
        <v>58</v>
      </c>
      <c r="C71" s="54"/>
      <c r="D71" s="53"/>
      <c r="E71" s="14" t="s">
        <v>146</v>
      </c>
      <c r="F71" s="52">
        <v>330000</v>
      </c>
      <c r="G71" s="53"/>
      <c r="H71" s="6">
        <f>H72+H73+H74+H75+H78+H76</f>
        <v>152</v>
      </c>
      <c r="I71" s="6">
        <f t="shared" ref="I71:J71" si="10">I72+I73+I74+I75+I78+I76</f>
        <v>149.19999999999999</v>
      </c>
      <c r="J71" s="6">
        <f t="shared" si="10"/>
        <v>156.69999999999999</v>
      </c>
    </row>
    <row r="72" spans="2:10" ht="15.6" x14ac:dyDescent="0.3">
      <c r="B72" s="28" t="s">
        <v>59</v>
      </c>
      <c r="C72" s="29"/>
      <c r="D72" s="30"/>
      <c r="E72" s="14" t="s">
        <v>146</v>
      </c>
      <c r="F72" s="31">
        <v>336110</v>
      </c>
      <c r="G72" s="33"/>
      <c r="H72" s="1"/>
      <c r="I72" s="1"/>
      <c r="J72" s="1"/>
    </row>
    <row r="73" spans="2:10" ht="15.6" x14ac:dyDescent="0.3">
      <c r="B73" s="28" t="s">
        <v>60</v>
      </c>
      <c r="C73" s="29"/>
      <c r="D73" s="30"/>
      <c r="E73" s="14" t="s">
        <v>146</v>
      </c>
      <c r="F73" s="31">
        <v>339110</v>
      </c>
      <c r="G73" s="33"/>
      <c r="H73" s="1"/>
      <c r="I73" s="1"/>
      <c r="J73" s="1"/>
    </row>
    <row r="74" spans="2:10" ht="15.6" x14ac:dyDescent="0.3">
      <c r="B74" s="28" t="s">
        <v>61</v>
      </c>
      <c r="C74" s="29"/>
      <c r="D74" s="30"/>
      <c r="E74" s="14" t="s">
        <v>146</v>
      </c>
      <c r="F74" s="31">
        <v>337110</v>
      </c>
      <c r="G74" s="33"/>
      <c r="H74" s="1"/>
      <c r="I74" s="1"/>
      <c r="J74" s="1"/>
    </row>
    <row r="75" spans="2:10" ht="15.6" x14ac:dyDescent="0.3">
      <c r="B75" s="28" t="s">
        <v>62</v>
      </c>
      <c r="C75" s="29"/>
      <c r="D75" s="30"/>
      <c r="E75" s="14" t="s">
        <v>146</v>
      </c>
      <c r="F75" s="31">
        <v>333110</v>
      </c>
      <c r="G75" s="33"/>
      <c r="H75" s="1">
        <v>140</v>
      </c>
      <c r="I75" s="1">
        <v>137.19999999999999</v>
      </c>
      <c r="J75" s="1">
        <v>144.69999999999999</v>
      </c>
    </row>
    <row r="76" spans="2:10" ht="15.6" x14ac:dyDescent="0.3">
      <c r="B76" s="31" t="s">
        <v>142</v>
      </c>
      <c r="C76" s="32"/>
      <c r="D76" s="33"/>
      <c r="E76" s="14" t="s">
        <v>146</v>
      </c>
      <c r="F76" s="31">
        <v>338000</v>
      </c>
      <c r="G76" s="33"/>
      <c r="H76" s="1"/>
      <c r="I76" s="1"/>
      <c r="J76" s="1"/>
    </row>
    <row r="77" spans="2:10" ht="15.6" x14ac:dyDescent="0.3">
      <c r="B77" s="28" t="s">
        <v>63</v>
      </c>
      <c r="C77" s="29"/>
      <c r="D77" s="30"/>
      <c r="E77" s="14" t="s">
        <v>146</v>
      </c>
      <c r="F77" s="31">
        <v>331000</v>
      </c>
      <c r="G77" s="33"/>
      <c r="H77" s="1"/>
      <c r="I77" s="1"/>
      <c r="J77" s="1"/>
    </row>
    <row r="78" spans="2:10" ht="15.6" x14ac:dyDescent="0.3">
      <c r="B78" s="28" t="s">
        <v>159</v>
      </c>
      <c r="C78" s="29"/>
      <c r="D78" s="30"/>
      <c r="E78" s="14" t="s">
        <v>160</v>
      </c>
      <c r="F78" s="31">
        <v>272500</v>
      </c>
      <c r="G78" s="33"/>
      <c r="H78" s="1">
        <v>12</v>
      </c>
      <c r="I78" s="1">
        <v>12</v>
      </c>
      <c r="J78" s="1">
        <v>12</v>
      </c>
    </row>
    <row r="80" spans="2:10" ht="18" x14ac:dyDescent="0.35">
      <c r="B80" s="59" t="s">
        <v>20</v>
      </c>
      <c r="C80" s="59"/>
      <c r="D80" s="59"/>
    </row>
    <row r="81" spans="2:10" ht="18" x14ac:dyDescent="0.35">
      <c r="B81" s="16"/>
      <c r="C81" s="16"/>
      <c r="D81" s="16"/>
    </row>
    <row r="82" spans="2:10" ht="18" x14ac:dyDescent="0.35">
      <c r="B82" s="59" t="s">
        <v>21</v>
      </c>
      <c r="C82" s="59"/>
      <c r="D82" s="59"/>
      <c r="H82" s="67" t="s">
        <v>158</v>
      </c>
      <c r="I82" s="67"/>
      <c r="J82" s="67"/>
    </row>
    <row r="83" spans="2:10" ht="18" x14ac:dyDescent="0.35">
      <c r="B83" s="16"/>
      <c r="C83" s="16"/>
      <c r="D83" s="16"/>
      <c r="H83"/>
      <c r="I83"/>
      <c r="J83"/>
    </row>
    <row r="84" spans="2:10" ht="18" x14ac:dyDescent="0.35">
      <c r="B84" s="59" t="s">
        <v>22</v>
      </c>
      <c r="C84" s="59"/>
      <c r="D84" s="59"/>
      <c r="H84" s="67" t="s">
        <v>158</v>
      </c>
      <c r="I84" s="67"/>
      <c r="J84" s="67"/>
    </row>
    <row r="87" spans="2:10" x14ac:dyDescent="0.25">
      <c r="B87" s="55"/>
      <c r="C87" s="55"/>
    </row>
  </sheetData>
  <mergeCells count="128">
    <mergeCell ref="B68:D68"/>
    <mergeCell ref="F68:G68"/>
    <mergeCell ref="B69:D69"/>
    <mergeCell ref="F69:G69"/>
    <mergeCell ref="B70:D70"/>
    <mergeCell ref="F70:G70"/>
    <mergeCell ref="B72:D72"/>
    <mergeCell ref="B74:D74"/>
    <mergeCell ref="B71:D71"/>
    <mergeCell ref="F71:G71"/>
    <mergeCell ref="F72:G72"/>
    <mergeCell ref="B73:D73"/>
    <mergeCell ref="F73:G73"/>
    <mergeCell ref="F74:G74"/>
    <mergeCell ref="B63:D63"/>
    <mergeCell ref="F63:G63"/>
    <mergeCell ref="B64:D64"/>
    <mergeCell ref="F64:G64"/>
    <mergeCell ref="B65:D65"/>
    <mergeCell ref="F65:G65"/>
    <mergeCell ref="B66:D66"/>
    <mergeCell ref="F66:G66"/>
    <mergeCell ref="B67:D67"/>
    <mergeCell ref="F67:G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D56"/>
    <mergeCell ref="F56:G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F52:G52"/>
    <mergeCell ref="B52:D52"/>
    <mergeCell ref="B43:D43"/>
    <mergeCell ref="F43:G43"/>
    <mergeCell ref="B44:D44"/>
    <mergeCell ref="F44:G44"/>
    <mergeCell ref="B45:D45"/>
    <mergeCell ref="F45:G45"/>
    <mergeCell ref="B46:D46"/>
    <mergeCell ref="F46:G46"/>
    <mergeCell ref="B47:D47"/>
    <mergeCell ref="F47:G47"/>
    <mergeCell ref="I1:J1"/>
    <mergeCell ref="I2:J2"/>
    <mergeCell ref="I3:J3"/>
    <mergeCell ref="I4:J4"/>
    <mergeCell ref="B5:C5"/>
    <mergeCell ref="B11:C11"/>
    <mergeCell ref="D11:I11"/>
    <mergeCell ref="B42:D42"/>
    <mergeCell ref="F42:G42"/>
    <mergeCell ref="B15:C15"/>
    <mergeCell ref="D15:I15"/>
    <mergeCell ref="B16:J16"/>
    <mergeCell ref="B17:J17"/>
    <mergeCell ref="C18:J18"/>
    <mergeCell ref="C19:J19"/>
    <mergeCell ref="B12:C12"/>
    <mergeCell ref="D12:I12"/>
    <mergeCell ref="B13:C13"/>
    <mergeCell ref="D13:I13"/>
    <mergeCell ref="B14:C14"/>
    <mergeCell ref="D14:I14"/>
    <mergeCell ref="B28:B30"/>
    <mergeCell ref="D28:F28"/>
    <mergeCell ref="D29:F29"/>
    <mergeCell ref="D30:F30"/>
    <mergeCell ref="B31:B33"/>
    <mergeCell ref="D31:F31"/>
    <mergeCell ref="D32:F32"/>
    <mergeCell ref="D33:F33"/>
    <mergeCell ref="C20:J20"/>
    <mergeCell ref="B22:J22"/>
    <mergeCell ref="D23:F23"/>
    <mergeCell ref="D24:F24"/>
    <mergeCell ref="B25:B27"/>
    <mergeCell ref="D25:F25"/>
    <mergeCell ref="D26:F26"/>
    <mergeCell ref="D27:F27"/>
    <mergeCell ref="B39:D39"/>
    <mergeCell ref="B41:D41"/>
    <mergeCell ref="B38:D38"/>
    <mergeCell ref="F38:G38"/>
    <mergeCell ref="F39:G39"/>
    <mergeCell ref="B40:D40"/>
    <mergeCell ref="F40:G40"/>
    <mergeCell ref="F41:G41"/>
    <mergeCell ref="B35:J35"/>
    <mergeCell ref="B36:D36"/>
    <mergeCell ref="F36:G36"/>
    <mergeCell ref="B37:D37"/>
    <mergeCell ref="F37:G37"/>
    <mergeCell ref="H82:J82"/>
    <mergeCell ref="H84:J84"/>
    <mergeCell ref="B82:D82"/>
    <mergeCell ref="B84:D84"/>
    <mergeCell ref="B87:C87"/>
    <mergeCell ref="B75:D75"/>
    <mergeCell ref="F75:G75"/>
    <mergeCell ref="B76:D76"/>
    <mergeCell ref="F76:G76"/>
    <mergeCell ref="B77:D77"/>
    <mergeCell ref="F77:G77"/>
    <mergeCell ref="B78:D78"/>
    <mergeCell ref="F78:G78"/>
    <mergeCell ref="B80:D80"/>
  </mergeCells>
  <pageMargins left="0" right="0" top="0.39370078740157483" bottom="0" header="0.31496062992125984" footer="0.31496062992125984"/>
  <pageSetup paperSize="9" scale="77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45"/>
  <sheetViews>
    <sheetView topLeftCell="A10" workbookViewId="0">
      <selection activeCell="H36" sqref="H36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11.88671875" style="17" customWidth="1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203</v>
      </c>
    </row>
    <row r="8" spans="2:10" x14ac:dyDescent="0.25">
      <c r="B8" s="17" t="s">
        <v>28</v>
      </c>
    </row>
    <row r="10" spans="2:10" ht="15.75" customHeight="1" x14ac:dyDescent="0.3">
      <c r="B10" s="38" t="s">
        <v>19</v>
      </c>
      <c r="C10" s="39"/>
      <c r="D10" s="31" t="s">
        <v>98</v>
      </c>
      <c r="E10" s="32"/>
      <c r="F10" s="32"/>
      <c r="G10" s="32"/>
      <c r="H10" s="32"/>
      <c r="I10" s="33"/>
      <c r="J10" s="7" t="s">
        <v>99</v>
      </c>
    </row>
    <row r="11" spans="2:10" ht="15.6" x14ac:dyDescent="0.3">
      <c r="B11" s="38" t="s">
        <v>18</v>
      </c>
      <c r="C11" s="39"/>
      <c r="D11" s="31" t="s">
        <v>100</v>
      </c>
      <c r="E11" s="32"/>
      <c r="F11" s="32"/>
      <c r="G11" s="32"/>
      <c r="H11" s="32"/>
      <c r="I11" s="33"/>
      <c r="J11" s="7" t="s">
        <v>101</v>
      </c>
    </row>
    <row r="12" spans="2:10" ht="15.75" customHeight="1" x14ac:dyDescent="0.3">
      <c r="B12" s="38" t="s">
        <v>17</v>
      </c>
      <c r="C12" s="39"/>
      <c r="D12" s="31" t="s">
        <v>111</v>
      </c>
      <c r="E12" s="32"/>
      <c r="F12" s="32"/>
      <c r="G12" s="32"/>
      <c r="H12" s="32"/>
      <c r="I12" s="33"/>
      <c r="J12" s="7" t="s">
        <v>109</v>
      </c>
    </row>
    <row r="13" spans="2:10" ht="15.6" x14ac:dyDescent="0.3">
      <c r="B13" s="38" t="s">
        <v>16</v>
      </c>
      <c r="C13" s="39"/>
      <c r="D13" s="31" t="s">
        <v>81</v>
      </c>
      <c r="E13" s="32"/>
      <c r="F13" s="32"/>
      <c r="G13" s="32"/>
      <c r="H13" s="32"/>
      <c r="I13" s="33"/>
      <c r="J13" s="7">
        <v>75</v>
      </c>
    </row>
    <row r="14" spans="2:10" ht="15.6" x14ac:dyDescent="0.3">
      <c r="B14" s="38" t="s">
        <v>15</v>
      </c>
      <c r="C14" s="39"/>
      <c r="D14" s="31" t="s">
        <v>112</v>
      </c>
      <c r="E14" s="32"/>
      <c r="F14" s="32"/>
      <c r="G14" s="32"/>
      <c r="H14" s="32"/>
      <c r="I14" s="33"/>
      <c r="J14" s="7" t="s">
        <v>110</v>
      </c>
    </row>
    <row r="15" spans="2:10" ht="15.6" x14ac:dyDescent="0.3">
      <c r="B15" s="40"/>
      <c r="C15" s="41"/>
      <c r="D15" s="41"/>
      <c r="E15" s="41"/>
      <c r="F15" s="41"/>
      <c r="G15" s="41"/>
      <c r="H15" s="41"/>
      <c r="I15" s="41"/>
      <c r="J15" s="42"/>
    </row>
    <row r="16" spans="2:10" ht="18.75" customHeight="1" x14ac:dyDescent="0.3">
      <c r="B16" s="43" t="s">
        <v>14</v>
      </c>
      <c r="C16" s="44"/>
      <c r="D16" s="44"/>
      <c r="E16" s="44"/>
      <c r="F16" s="44"/>
      <c r="G16" s="44"/>
      <c r="H16" s="44"/>
      <c r="I16" s="44"/>
      <c r="J16" s="45"/>
    </row>
    <row r="17" spans="2:11" ht="15.6" x14ac:dyDescent="0.3">
      <c r="B17" s="4" t="s">
        <v>13</v>
      </c>
      <c r="C17" s="28" t="s">
        <v>113</v>
      </c>
      <c r="D17" s="29"/>
      <c r="E17" s="29"/>
      <c r="F17" s="29"/>
      <c r="G17" s="29"/>
      <c r="H17" s="29"/>
      <c r="I17" s="29"/>
      <c r="J17" s="30"/>
    </row>
    <row r="18" spans="2:11" ht="15.6" x14ac:dyDescent="0.3">
      <c r="B18" s="4" t="s">
        <v>12</v>
      </c>
      <c r="C18" s="28" t="s">
        <v>118</v>
      </c>
      <c r="D18" s="29"/>
      <c r="E18" s="29"/>
      <c r="F18" s="29"/>
      <c r="G18" s="29"/>
      <c r="H18" s="29"/>
      <c r="I18" s="29"/>
      <c r="J18" s="30"/>
    </row>
    <row r="19" spans="2:11" ht="31.2" x14ac:dyDescent="0.3">
      <c r="B19" s="4" t="s">
        <v>11</v>
      </c>
      <c r="C19" s="28" t="s">
        <v>114</v>
      </c>
      <c r="D19" s="29"/>
      <c r="E19" s="29"/>
      <c r="F19" s="29"/>
      <c r="G19" s="29"/>
      <c r="H19" s="29"/>
      <c r="I19" s="29"/>
      <c r="J19" s="30"/>
    </row>
    <row r="20" spans="2:11" ht="17.399999999999999" x14ac:dyDescent="0.3">
      <c r="B20" s="34" t="s">
        <v>0</v>
      </c>
      <c r="C20" s="34"/>
      <c r="D20" s="34"/>
      <c r="E20" s="34"/>
      <c r="F20" s="34"/>
      <c r="G20" s="34"/>
      <c r="H20" s="34"/>
      <c r="I20" s="34"/>
      <c r="J20" s="34"/>
    </row>
    <row r="21" spans="2:11" ht="31.5" customHeight="1" x14ac:dyDescent="0.25">
      <c r="B21" s="5" t="s">
        <v>1</v>
      </c>
      <c r="C21" s="5" t="s">
        <v>2</v>
      </c>
      <c r="D21" s="46" t="s">
        <v>3</v>
      </c>
      <c r="E21" s="47"/>
      <c r="F21" s="48"/>
      <c r="G21" s="5" t="s">
        <v>4</v>
      </c>
      <c r="H21" s="5" t="s">
        <v>207</v>
      </c>
      <c r="I21" s="5" t="s">
        <v>204</v>
      </c>
      <c r="J21" s="5" t="s">
        <v>208</v>
      </c>
    </row>
    <row r="22" spans="2:11" x14ac:dyDescent="0.25">
      <c r="B22" s="3">
        <v>1</v>
      </c>
      <c r="C22" s="3">
        <v>2</v>
      </c>
      <c r="D22" s="49">
        <v>3</v>
      </c>
      <c r="E22" s="50"/>
      <c r="F22" s="51"/>
      <c r="G22" s="3">
        <v>4</v>
      </c>
      <c r="H22" s="3">
        <v>6</v>
      </c>
      <c r="I22" s="3">
        <v>7</v>
      </c>
      <c r="J22" s="3">
        <v>8</v>
      </c>
    </row>
    <row r="23" spans="2:11" ht="15.75" customHeight="1" x14ac:dyDescent="0.3">
      <c r="B23" s="35" t="s">
        <v>5</v>
      </c>
      <c r="C23" s="1" t="s">
        <v>91</v>
      </c>
      <c r="D23" s="28" t="s">
        <v>115</v>
      </c>
      <c r="E23" s="29"/>
      <c r="F23" s="30"/>
      <c r="G23" s="8" t="s">
        <v>34</v>
      </c>
      <c r="H23" s="8">
        <v>100</v>
      </c>
      <c r="I23" s="8">
        <v>100</v>
      </c>
      <c r="J23" s="8">
        <v>100</v>
      </c>
    </row>
    <row r="24" spans="2:11" ht="15.6" x14ac:dyDescent="0.3">
      <c r="B24" s="36"/>
      <c r="C24" s="1"/>
      <c r="D24" s="28"/>
      <c r="E24" s="29"/>
      <c r="F24" s="30"/>
      <c r="G24" s="8"/>
      <c r="H24" s="8"/>
      <c r="I24" s="8"/>
      <c r="J24" s="8"/>
    </row>
    <row r="25" spans="2:11" ht="15.6" x14ac:dyDescent="0.3">
      <c r="B25" s="37"/>
      <c r="C25" s="1"/>
      <c r="D25" s="28"/>
      <c r="E25" s="29"/>
      <c r="F25" s="30"/>
      <c r="G25" s="8"/>
      <c r="H25" s="8"/>
      <c r="I25" s="8"/>
      <c r="J25" s="8"/>
    </row>
    <row r="26" spans="2:11" ht="15.75" customHeight="1" x14ac:dyDescent="0.3">
      <c r="B26" s="35" t="s">
        <v>6</v>
      </c>
      <c r="C26" s="1" t="s">
        <v>92</v>
      </c>
      <c r="D26" s="28" t="s">
        <v>116</v>
      </c>
      <c r="E26" s="29"/>
      <c r="F26" s="30"/>
      <c r="G26" s="8" t="s">
        <v>36</v>
      </c>
      <c r="H26" s="8">
        <v>2500</v>
      </c>
      <c r="I26" s="8">
        <v>2500</v>
      </c>
      <c r="J26" s="8">
        <v>2500</v>
      </c>
    </row>
    <row r="27" spans="2:11" ht="15.6" x14ac:dyDescent="0.3">
      <c r="B27" s="36"/>
      <c r="C27" s="1"/>
      <c r="D27" s="28"/>
      <c r="E27" s="29"/>
      <c r="F27" s="30"/>
      <c r="G27" s="8"/>
      <c r="H27" s="8"/>
      <c r="I27" s="8"/>
      <c r="J27" s="8"/>
    </row>
    <row r="28" spans="2:11" ht="15.6" x14ac:dyDescent="0.3">
      <c r="B28" s="37"/>
      <c r="C28" s="1"/>
      <c r="D28" s="28"/>
      <c r="E28" s="29"/>
      <c r="F28" s="30"/>
      <c r="G28" s="8"/>
      <c r="H28" s="8"/>
      <c r="I28" s="8"/>
      <c r="J28" s="8"/>
    </row>
    <row r="29" spans="2:11" ht="15.75" customHeight="1" x14ac:dyDescent="0.3">
      <c r="B29" s="63" t="s">
        <v>7</v>
      </c>
      <c r="C29" s="1" t="s">
        <v>93</v>
      </c>
      <c r="D29" s="28" t="s">
        <v>117</v>
      </c>
      <c r="E29" s="29"/>
      <c r="F29" s="30"/>
      <c r="G29" s="8" t="s">
        <v>119</v>
      </c>
      <c r="H29" s="8">
        <v>12</v>
      </c>
      <c r="I29" s="8">
        <v>12</v>
      </c>
      <c r="J29" s="8">
        <v>12</v>
      </c>
    </row>
    <row r="30" spans="2:11" ht="15.6" x14ac:dyDescent="0.3">
      <c r="B30" s="63"/>
      <c r="C30" s="1"/>
      <c r="D30" s="64"/>
      <c r="E30" s="65"/>
      <c r="F30" s="66"/>
      <c r="G30" s="8"/>
      <c r="H30" s="8"/>
      <c r="I30" s="8"/>
      <c r="J30" s="8"/>
    </row>
    <row r="31" spans="2:11" ht="17.399999999999999" x14ac:dyDescent="0.3">
      <c r="B31" s="69" t="s">
        <v>8</v>
      </c>
      <c r="C31" s="70"/>
      <c r="D31" s="70"/>
      <c r="E31" s="70"/>
      <c r="F31" s="70"/>
      <c r="G31" s="70"/>
      <c r="H31" s="70"/>
      <c r="I31" s="70"/>
      <c r="J31" s="71"/>
    </row>
    <row r="32" spans="2:11" ht="31.2" x14ac:dyDescent="0.3">
      <c r="B32" s="38" t="s">
        <v>3</v>
      </c>
      <c r="C32" s="62"/>
      <c r="D32" s="39"/>
      <c r="E32" s="15" t="s">
        <v>10</v>
      </c>
      <c r="F32" s="38" t="s">
        <v>9</v>
      </c>
      <c r="G32" s="39"/>
      <c r="H32" s="5" t="s">
        <v>207</v>
      </c>
      <c r="I32" s="5" t="s">
        <v>204</v>
      </c>
      <c r="J32" s="5" t="s">
        <v>208</v>
      </c>
      <c r="K32" s="18"/>
    </row>
    <row r="33" spans="2:10" ht="14.25" customHeight="1" x14ac:dyDescent="0.3">
      <c r="B33" s="52" t="s">
        <v>39</v>
      </c>
      <c r="C33" s="54"/>
      <c r="D33" s="53"/>
      <c r="E33" s="10" t="s">
        <v>199</v>
      </c>
      <c r="F33" s="31">
        <v>142310</v>
      </c>
      <c r="G33" s="33"/>
      <c r="H33" s="1">
        <v>50</v>
      </c>
      <c r="I33" s="1">
        <v>50</v>
      </c>
      <c r="J33" s="1">
        <v>50</v>
      </c>
    </row>
    <row r="34" spans="2:10" ht="15.6" x14ac:dyDescent="0.3">
      <c r="B34" s="52" t="s">
        <v>43</v>
      </c>
      <c r="C34" s="54"/>
      <c r="D34" s="53"/>
      <c r="E34" s="10" t="s">
        <v>199</v>
      </c>
      <c r="F34" s="52"/>
      <c r="G34" s="53"/>
      <c r="H34" s="6">
        <v>50</v>
      </c>
      <c r="I34" s="6">
        <f t="shared" ref="I34:J34" si="0">I35</f>
        <v>50</v>
      </c>
      <c r="J34" s="6">
        <f t="shared" si="0"/>
        <v>50</v>
      </c>
    </row>
    <row r="35" spans="2:10" ht="15.6" x14ac:dyDescent="0.3">
      <c r="B35" s="28" t="s">
        <v>44</v>
      </c>
      <c r="C35" s="29"/>
      <c r="D35" s="30"/>
      <c r="E35" s="10" t="s">
        <v>199</v>
      </c>
      <c r="F35" s="31">
        <v>222110</v>
      </c>
      <c r="G35" s="33"/>
      <c r="H35" s="1">
        <v>62</v>
      </c>
      <c r="I35" s="1">
        <v>50</v>
      </c>
      <c r="J35" s="1">
        <v>50</v>
      </c>
    </row>
    <row r="36" spans="2:10" ht="15.6" x14ac:dyDescent="0.3">
      <c r="B36" s="28" t="s">
        <v>176</v>
      </c>
      <c r="C36" s="29"/>
      <c r="D36" s="30"/>
      <c r="E36" s="10" t="s">
        <v>199</v>
      </c>
      <c r="F36" s="31">
        <v>313120</v>
      </c>
      <c r="G36" s="33"/>
      <c r="H36" s="1"/>
      <c r="I36" s="1"/>
      <c r="J36" s="1"/>
    </row>
    <row r="38" spans="2:10" ht="18" x14ac:dyDescent="0.35">
      <c r="B38" s="59" t="s">
        <v>20</v>
      </c>
      <c r="C38" s="59"/>
      <c r="D38" s="59"/>
      <c r="E38" s="11"/>
      <c r="F38" s="11"/>
      <c r="G38" s="11"/>
      <c r="H38" s="67" t="s">
        <v>203</v>
      </c>
      <c r="I38" s="67"/>
      <c r="J38" s="67"/>
    </row>
    <row r="39" spans="2:10" ht="18" x14ac:dyDescent="0.35">
      <c r="B39" s="16"/>
      <c r="C39" s="16"/>
      <c r="D39" s="16"/>
      <c r="E39" s="11"/>
      <c r="F39" s="11"/>
      <c r="G39" s="11"/>
      <c r="H39" s="11"/>
      <c r="I39" s="11"/>
    </row>
    <row r="40" spans="2:10" ht="18" x14ac:dyDescent="0.35">
      <c r="B40" s="59" t="s">
        <v>21</v>
      </c>
      <c r="C40" s="59"/>
      <c r="D40" s="59"/>
      <c r="E40" s="11"/>
      <c r="F40" s="11"/>
      <c r="G40" s="11"/>
      <c r="H40" s="67" t="s">
        <v>158</v>
      </c>
      <c r="I40" s="67"/>
      <c r="J40" s="67"/>
    </row>
    <row r="41" spans="2:10" ht="18" x14ac:dyDescent="0.35">
      <c r="B41" s="16"/>
      <c r="C41" s="16"/>
      <c r="D41" s="16"/>
      <c r="E41" s="11"/>
      <c r="F41" s="11"/>
      <c r="G41" s="11"/>
      <c r="H41"/>
      <c r="I41"/>
      <c r="J41"/>
    </row>
    <row r="42" spans="2:10" ht="15.75" customHeight="1" x14ac:dyDescent="0.35">
      <c r="B42" s="59" t="s">
        <v>22</v>
      </c>
      <c r="C42" s="59"/>
      <c r="D42" s="59"/>
      <c r="H42" s="67" t="s">
        <v>158</v>
      </c>
      <c r="I42" s="67"/>
      <c r="J42" s="67"/>
    </row>
    <row r="45" spans="2:10" x14ac:dyDescent="0.25">
      <c r="B45" s="55"/>
      <c r="C45" s="55"/>
    </row>
  </sheetData>
  <mergeCells count="52">
    <mergeCell ref="I1:J1"/>
    <mergeCell ref="I2:J2"/>
    <mergeCell ref="I3:J3"/>
    <mergeCell ref="I4:J4"/>
    <mergeCell ref="B5:C5"/>
    <mergeCell ref="B10:C10"/>
    <mergeCell ref="D10:I10"/>
    <mergeCell ref="C19:J19"/>
    <mergeCell ref="B20:J20"/>
    <mergeCell ref="B11:C11"/>
    <mergeCell ref="D11:I11"/>
    <mergeCell ref="B12:C12"/>
    <mergeCell ref="D12:I12"/>
    <mergeCell ref="B13:C13"/>
    <mergeCell ref="D13:I13"/>
    <mergeCell ref="D21:F21"/>
    <mergeCell ref="B14:C14"/>
    <mergeCell ref="D14:I14"/>
    <mergeCell ref="B15:J15"/>
    <mergeCell ref="B16:J16"/>
    <mergeCell ref="C17:J17"/>
    <mergeCell ref="C18:J18"/>
    <mergeCell ref="D22:F22"/>
    <mergeCell ref="B23:B25"/>
    <mergeCell ref="D23:F23"/>
    <mergeCell ref="D24:F24"/>
    <mergeCell ref="D25:F25"/>
    <mergeCell ref="B31:J31"/>
    <mergeCell ref="B32:D32"/>
    <mergeCell ref="F32:G32"/>
    <mergeCell ref="B33:D33"/>
    <mergeCell ref="F33:G33"/>
    <mergeCell ref="B26:B28"/>
    <mergeCell ref="D26:F26"/>
    <mergeCell ref="D27:F27"/>
    <mergeCell ref="D28:F28"/>
    <mergeCell ref="B29:B30"/>
    <mergeCell ref="D29:F29"/>
    <mergeCell ref="D30:F30"/>
    <mergeCell ref="B34:D34"/>
    <mergeCell ref="F34:G34"/>
    <mergeCell ref="B35:D35"/>
    <mergeCell ref="F35:G35"/>
    <mergeCell ref="B36:D36"/>
    <mergeCell ref="F36:G36"/>
    <mergeCell ref="B45:C45"/>
    <mergeCell ref="B42:D42"/>
    <mergeCell ref="B38:D38"/>
    <mergeCell ref="B40:D40"/>
    <mergeCell ref="H38:J38"/>
    <mergeCell ref="H40:J40"/>
    <mergeCell ref="H42:J4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41"/>
  <sheetViews>
    <sheetView topLeftCell="A10" workbookViewId="0">
      <selection activeCell="C18" sqref="C18:J18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140</v>
      </c>
      <c r="J4" s="60"/>
    </row>
    <row r="5" spans="2:10" x14ac:dyDescent="0.25">
      <c r="B5" s="61" t="s">
        <v>27</v>
      </c>
      <c r="C5" s="61"/>
      <c r="D5" s="17" t="s">
        <v>203</v>
      </c>
    </row>
    <row r="7" spans="2:10" x14ac:dyDescent="0.25">
      <c r="B7" s="17" t="s">
        <v>28</v>
      </c>
    </row>
    <row r="9" spans="2:10" ht="15.6" x14ac:dyDescent="0.3">
      <c r="B9" s="38" t="s">
        <v>19</v>
      </c>
      <c r="C9" s="39"/>
      <c r="D9" s="31" t="s">
        <v>98</v>
      </c>
      <c r="E9" s="32"/>
      <c r="F9" s="32"/>
      <c r="G9" s="32"/>
      <c r="H9" s="32"/>
      <c r="I9" s="33"/>
      <c r="J9" s="7" t="s">
        <v>99</v>
      </c>
    </row>
    <row r="10" spans="2:10" ht="15.6" x14ac:dyDescent="0.3">
      <c r="B10" s="38" t="s">
        <v>18</v>
      </c>
      <c r="C10" s="39"/>
      <c r="D10" s="31" t="s">
        <v>100</v>
      </c>
      <c r="E10" s="32"/>
      <c r="F10" s="32"/>
      <c r="G10" s="32"/>
      <c r="H10" s="32"/>
      <c r="I10" s="33"/>
      <c r="J10" s="7" t="s">
        <v>101</v>
      </c>
    </row>
    <row r="11" spans="2:10" ht="15.6" x14ac:dyDescent="0.3">
      <c r="B11" s="38" t="s">
        <v>17</v>
      </c>
      <c r="C11" s="39"/>
      <c r="D11" s="31" t="s">
        <v>82</v>
      </c>
      <c r="E11" s="32"/>
      <c r="F11" s="32"/>
      <c r="G11" s="32"/>
      <c r="H11" s="32"/>
      <c r="I11" s="33"/>
      <c r="J11" s="7" t="s">
        <v>106</v>
      </c>
    </row>
    <row r="12" spans="2:10" ht="15.6" x14ac:dyDescent="0.3">
      <c r="B12" s="38" t="s">
        <v>16</v>
      </c>
      <c r="C12" s="39"/>
      <c r="D12" s="31" t="s">
        <v>83</v>
      </c>
      <c r="E12" s="32"/>
      <c r="F12" s="32"/>
      <c r="G12" s="32"/>
      <c r="H12" s="32"/>
      <c r="I12" s="33"/>
      <c r="J12" s="7" t="s">
        <v>107</v>
      </c>
    </row>
    <row r="13" spans="2:10" ht="15.6" x14ac:dyDescent="0.3">
      <c r="B13" s="38" t="s">
        <v>15</v>
      </c>
      <c r="C13" s="39"/>
      <c r="D13" s="31" t="s">
        <v>84</v>
      </c>
      <c r="E13" s="32"/>
      <c r="F13" s="32"/>
      <c r="G13" s="32"/>
      <c r="H13" s="32"/>
      <c r="I13" s="33"/>
      <c r="J13" s="7" t="s">
        <v>108</v>
      </c>
    </row>
    <row r="14" spans="2:10" ht="15.6" x14ac:dyDescent="0.3">
      <c r="B14" s="40"/>
      <c r="C14" s="41"/>
      <c r="D14" s="41"/>
      <c r="E14" s="41"/>
      <c r="F14" s="41"/>
      <c r="G14" s="41"/>
      <c r="H14" s="41"/>
      <c r="I14" s="41"/>
      <c r="J14" s="42"/>
    </row>
    <row r="15" spans="2:10" ht="17.399999999999999" x14ac:dyDescent="0.3">
      <c r="B15" s="43" t="s">
        <v>14</v>
      </c>
      <c r="C15" s="44"/>
      <c r="D15" s="44"/>
      <c r="E15" s="44"/>
      <c r="F15" s="44"/>
      <c r="G15" s="44"/>
      <c r="H15" s="44"/>
      <c r="I15" s="44"/>
      <c r="J15" s="45"/>
    </row>
    <row r="16" spans="2:10" ht="15.6" x14ac:dyDescent="0.3">
      <c r="B16" s="4" t="s">
        <v>13</v>
      </c>
      <c r="C16" s="28" t="s">
        <v>85</v>
      </c>
      <c r="D16" s="29"/>
      <c r="E16" s="29"/>
      <c r="F16" s="29"/>
      <c r="G16" s="29"/>
      <c r="H16" s="29"/>
      <c r="I16" s="29"/>
      <c r="J16" s="30"/>
    </row>
    <row r="17" spans="2:11" ht="15.6" x14ac:dyDescent="0.3">
      <c r="B17" s="4" t="s">
        <v>12</v>
      </c>
      <c r="C17" s="28" t="s">
        <v>86</v>
      </c>
      <c r="D17" s="29"/>
      <c r="E17" s="29"/>
      <c r="F17" s="29"/>
      <c r="G17" s="29"/>
      <c r="H17" s="29"/>
      <c r="I17" s="29"/>
      <c r="J17" s="30"/>
    </row>
    <row r="18" spans="2:11" ht="31.2" x14ac:dyDescent="0.3">
      <c r="B18" s="4" t="s">
        <v>11</v>
      </c>
      <c r="C18" s="56" t="s">
        <v>87</v>
      </c>
      <c r="D18" s="57"/>
      <c r="E18" s="57"/>
      <c r="F18" s="57"/>
      <c r="G18" s="57"/>
      <c r="H18" s="57"/>
      <c r="I18" s="57"/>
      <c r="J18" s="58"/>
    </row>
    <row r="19" spans="2:11" ht="17.399999999999999" x14ac:dyDescent="0.3">
      <c r="B19" s="34" t="s">
        <v>0</v>
      </c>
      <c r="C19" s="34"/>
      <c r="D19" s="34"/>
      <c r="E19" s="34"/>
      <c r="F19" s="34"/>
      <c r="G19" s="34"/>
      <c r="H19" s="34"/>
      <c r="I19" s="34"/>
      <c r="J19" s="34"/>
    </row>
    <row r="20" spans="2:11" ht="46.8" x14ac:dyDescent="0.25">
      <c r="B20" s="5" t="s">
        <v>1</v>
      </c>
      <c r="C20" s="5" t="s">
        <v>2</v>
      </c>
      <c r="D20" s="46" t="s">
        <v>3</v>
      </c>
      <c r="E20" s="47"/>
      <c r="F20" s="48"/>
      <c r="G20" s="5" t="s">
        <v>4</v>
      </c>
      <c r="H20" s="5" t="s">
        <v>207</v>
      </c>
      <c r="I20" s="5" t="s">
        <v>204</v>
      </c>
      <c r="J20" s="5" t="s">
        <v>208</v>
      </c>
    </row>
    <row r="21" spans="2:11" x14ac:dyDescent="0.25">
      <c r="B21" s="3">
        <v>1</v>
      </c>
      <c r="C21" s="3">
        <v>2</v>
      </c>
      <c r="D21" s="49">
        <v>3</v>
      </c>
      <c r="E21" s="50"/>
      <c r="F21" s="51"/>
      <c r="G21" s="3">
        <v>4</v>
      </c>
      <c r="H21" s="3">
        <v>6</v>
      </c>
      <c r="I21" s="3">
        <v>7</v>
      </c>
      <c r="J21" s="3">
        <v>8</v>
      </c>
    </row>
    <row r="22" spans="2:11" ht="33.75" customHeight="1" x14ac:dyDescent="0.3">
      <c r="B22" s="35" t="s">
        <v>5</v>
      </c>
      <c r="C22" s="1" t="s">
        <v>91</v>
      </c>
      <c r="D22" s="56" t="s">
        <v>88</v>
      </c>
      <c r="E22" s="57"/>
      <c r="F22" s="58"/>
      <c r="G22" s="8" t="s">
        <v>34</v>
      </c>
      <c r="H22" s="8">
        <v>100</v>
      </c>
      <c r="I22" s="8">
        <v>100</v>
      </c>
      <c r="J22" s="8">
        <v>100</v>
      </c>
    </row>
    <row r="23" spans="2:11" ht="15.6" x14ac:dyDescent="0.3">
      <c r="B23" s="36"/>
      <c r="C23" s="1"/>
      <c r="D23" s="28"/>
      <c r="E23" s="29"/>
      <c r="F23" s="30"/>
      <c r="G23" s="8"/>
      <c r="H23" s="8"/>
      <c r="I23" s="8"/>
      <c r="J23" s="8"/>
    </row>
    <row r="24" spans="2:11" ht="40.5" customHeight="1" x14ac:dyDescent="0.3">
      <c r="B24" s="35" t="s">
        <v>6</v>
      </c>
      <c r="C24" s="1" t="s">
        <v>92</v>
      </c>
      <c r="D24" s="56" t="s">
        <v>89</v>
      </c>
      <c r="E24" s="57"/>
      <c r="F24" s="58"/>
      <c r="G24" s="8" t="s">
        <v>36</v>
      </c>
      <c r="H24" s="8">
        <v>6</v>
      </c>
      <c r="I24" s="8">
        <v>6</v>
      </c>
      <c r="J24" s="8">
        <v>6</v>
      </c>
    </row>
    <row r="25" spans="2:11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1" ht="15.6" x14ac:dyDescent="0.3">
      <c r="B26" s="63" t="s">
        <v>7</v>
      </c>
      <c r="C26" s="1" t="s">
        <v>93</v>
      </c>
      <c r="D26" s="28" t="s">
        <v>90</v>
      </c>
      <c r="E26" s="29"/>
      <c r="F26" s="30"/>
      <c r="G26" s="8" t="s">
        <v>38</v>
      </c>
      <c r="H26" s="8">
        <v>2.2000000000000002</v>
      </c>
      <c r="I26" s="8">
        <v>2.2000000000000002</v>
      </c>
      <c r="J26" s="8">
        <v>2.2000000000000002</v>
      </c>
    </row>
    <row r="27" spans="2:11" ht="15.6" x14ac:dyDescent="0.3">
      <c r="B27" s="63"/>
      <c r="C27" s="1"/>
      <c r="D27" s="64"/>
      <c r="E27" s="65"/>
      <c r="F27" s="66"/>
      <c r="G27" s="8"/>
      <c r="H27" s="8"/>
      <c r="I27" s="8"/>
      <c r="J27" s="8"/>
    </row>
    <row r="28" spans="2:11" ht="17.399999999999999" x14ac:dyDescent="0.3">
      <c r="B28" s="69" t="s">
        <v>8</v>
      </c>
      <c r="C28" s="70"/>
      <c r="D28" s="70"/>
      <c r="E28" s="70"/>
      <c r="F28" s="70"/>
      <c r="G28" s="70"/>
      <c r="H28" s="70"/>
      <c r="I28" s="70"/>
      <c r="J28" s="71"/>
    </row>
    <row r="29" spans="2:11" ht="31.2" x14ac:dyDescent="0.3">
      <c r="B29" s="38" t="s">
        <v>3</v>
      </c>
      <c r="C29" s="62"/>
      <c r="D29" s="39"/>
      <c r="E29" s="15" t="s">
        <v>10</v>
      </c>
      <c r="F29" s="38" t="s">
        <v>9</v>
      </c>
      <c r="G29" s="39"/>
      <c r="H29" s="5" t="s">
        <v>207</v>
      </c>
      <c r="I29" s="5" t="s">
        <v>204</v>
      </c>
      <c r="J29" s="5" t="s">
        <v>208</v>
      </c>
      <c r="K29" s="18"/>
    </row>
    <row r="30" spans="2:11" ht="15.6" x14ac:dyDescent="0.3">
      <c r="B30" s="52" t="s">
        <v>39</v>
      </c>
      <c r="C30" s="54"/>
      <c r="D30" s="53"/>
      <c r="E30" s="10" t="s">
        <v>97</v>
      </c>
      <c r="F30" s="31"/>
      <c r="G30" s="33"/>
      <c r="H30" s="1">
        <f>H31</f>
        <v>10</v>
      </c>
      <c r="I30" s="1">
        <f t="shared" ref="I30:J31" si="0">I31</f>
        <v>10</v>
      </c>
      <c r="J30" s="1">
        <f t="shared" si="0"/>
        <v>10</v>
      </c>
    </row>
    <row r="31" spans="2:11" ht="15.6" x14ac:dyDescent="0.3">
      <c r="B31" s="52" t="s">
        <v>43</v>
      </c>
      <c r="C31" s="54"/>
      <c r="D31" s="53"/>
      <c r="E31" s="10" t="s">
        <v>97</v>
      </c>
      <c r="F31" s="52">
        <v>220000</v>
      </c>
      <c r="G31" s="53"/>
      <c r="H31" s="6">
        <f t="shared" ref="H31" si="1">H32</f>
        <v>10</v>
      </c>
      <c r="I31" s="6">
        <f t="shared" si="0"/>
        <v>10</v>
      </c>
      <c r="J31" s="6">
        <f t="shared" si="0"/>
        <v>10</v>
      </c>
    </row>
    <row r="32" spans="2:11" ht="15.6" x14ac:dyDescent="0.3">
      <c r="B32" s="28" t="s">
        <v>52</v>
      </c>
      <c r="C32" s="29"/>
      <c r="D32" s="30"/>
      <c r="E32" s="10" t="s">
        <v>97</v>
      </c>
      <c r="F32" s="31">
        <v>281900</v>
      </c>
      <c r="G32" s="33"/>
      <c r="H32" s="1">
        <v>10</v>
      </c>
      <c r="I32" s="1">
        <v>10</v>
      </c>
      <c r="J32" s="1">
        <v>10</v>
      </c>
    </row>
    <row r="33" spans="2:10" ht="15.6" x14ac:dyDescent="0.3">
      <c r="B33" s="9"/>
      <c r="C33" s="9"/>
      <c r="D33" s="9"/>
      <c r="E33" s="9"/>
      <c r="F33" s="9"/>
      <c r="G33" s="9"/>
      <c r="H33" s="2"/>
      <c r="I33" s="2"/>
      <c r="J33" s="2"/>
    </row>
    <row r="34" spans="2:10" ht="18" x14ac:dyDescent="0.35">
      <c r="B34" s="59" t="s">
        <v>20</v>
      </c>
      <c r="C34" s="59"/>
      <c r="D34" s="59"/>
      <c r="E34" s="11"/>
      <c r="F34" s="11"/>
      <c r="G34" s="11"/>
      <c r="H34" s="67" t="s">
        <v>203</v>
      </c>
      <c r="I34" s="67"/>
      <c r="J34" s="67"/>
    </row>
    <row r="35" spans="2:10" ht="18" x14ac:dyDescent="0.35">
      <c r="B35" s="16"/>
      <c r="C35" s="16"/>
      <c r="D35" s="16"/>
      <c r="E35" s="11"/>
      <c r="F35" s="11"/>
      <c r="G35" s="11"/>
      <c r="H35" s="11"/>
      <c r="I35" s="11"/>
    </row>
    <row r="36" spans="2:10" ht="18" x14ac:dyDescent="0.35">
      <c r="B36" s="59" t="s">
        <v>21</v>
      </c>
      <c r="C36" s="59"/>
      <c r="D36" s="59"/>
      <c r="E36" s="11"/>
      <c r="F36" s="11"/>
      <c r="G36" s="11"/>
      <c r="H36" s="67" t="s">
        <v>158</v>
      </c>
      <c r="I36" s="67"/>
      <c r="J36" s="67"/>
    </row>
    <row r="37" spans="2:10" ht="18" x14ac:dyDescent="0.35">
      <c r="B37" s="16"/>
      <c r="C37" s="16"/>
      <c r="D37" s="16"/>
      <c r="E37" s="11"/>
      <c r="F37" s="11"/>
      <c r="G37" s="11"/>
      <c r="H37"/>
      <c r="I37"/>
      <c r="J37"/>
    </row>
    <row r="38" spans="2:10" ht="15.75" customHeight="1" x14ac:dyDescent="0.35">
      <c r="B38" s="59" t="s">
        <v>22</v>
      </c>
      <c r="C38" s="59"/>
      <c r="D38" s="59"/>
      <c r="H38" s="67" t="s">
        <v>158</v>
      </c>
      <c r="I38" s="67"/>
      <c r="J38" s="67"/>
    </row>
    <row r="41" spans="2:10" x14ac:dyDescent="0.25">
      <c r="B41" s="55"/>
      <c r="C41" s="55"/>
    </row>
  </sheetData>
  <mergeCells count="48">
    <mergeCell ref="B41:C41"/>
    <mergeCell ref="B34:D34"/>
    <mergeCell ref="B31:D31"/>
    <mergeCell ref="F31:G31"/>
    <mergeCell ref="B28:J28"/>
    <mergeCell ref="B29:D29"/>
    <mergeCell ref="F29:G29"/>
    <mergeCell ref="B30:D30"/>
    <mergeCell ref="F30:G30"/>
    <mergeCell ref="H34:J34"/>
    <mergeCell ref="H36:J36"/>
    <mergeCell ref="H38:J38"/>
    <mergeCell ref="B32:D32"/>
    <mergeCell ref="F32:G32"/>
    <mergeCell ref="B36:D36"/>
    <mergeCell ref="B38:D38"/>
    <mergeCell ref="B24:B25"/>
    <mergeCell ref="D24:F24"/>
    <mergeCell ref="D25:F25"/>
    <mergeCell ref="B26:B27"/>
    <mergeCell ref="D26:F26"/>
    <mergeCell ref="D27:F27"/>
    <mergeCell ref="C18:J18"/>
    <mergeCell ref="B19:J19"/>
    <mergeCell ref="D20:F20"/>
    <mergeCell ref="D21:F21"/>
    <mergeCell ref="B22:B23"/>
    <mergeCell ref="D22:F22"/>
    <mergeCell ref="D23:F23"/>
    <mergeCell ref="B14:J14"/>
    <mergeCell ref="B15:J15"/>
    <mergeCell ref="C16:J16"/>
    <mergeCell ref="C17:J17"/>
    <mergeCell ref="B10:C10"/>
    <mergeCell ref="D10:I10"/>
    <mergeCell ref="B11:C11"/>
    <mergeCell ref="D11:I11"/>
    <mergeCell ref="B12:C12"/>
    <mergeCell ref="D12:I12"/>
    <mergeCell ref="B9:C9"/>
    <mergeCell ref="D9:I9"/>
    <mergeCell ref="B13:C13"/>
    <mergeCell ref="D13:I13"/>
    <mergeCell ref="I1:J1"/>
    <mergeCell ref="I2:J2"/>
    <mergeCell ref="I3:J3"/>
    <mergeCell ref="I4:J4"/>
    <mergeCell ref="B5:C5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46"/>
  <sheetViews>
    <sheetView topLeftCell="A10" workbookViewId="0">
      <selection activeCell="H37" sqref="H37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72" t="s">
        <v>24</v>
      </c>
      <c r="J1" s="72"/>
    </row>
    <row r="2" spans="2:10" x14ac:dyDescent="0.25">
      <c r="I2" s="72" t="s">
        <v>25</v>
      </c>
      <c r="J2" s="72"/>
    </row>
    <row r="3" spans="2:10" x14ac:dyDescent="0.25">
      <c r="I3" s="72" t="s">
        <v>26</v>
      </c>
      <c r="J3" s="72"/>
    </row>
    <row r="4" spans="2:10" x14ac:dyDescent="0.25">
      <c r="I4" s="72" t="s">
        <v>140</v>
      </c>
      <c r="J4" s="72"/>
    </row>
    <row r="5" spans="2:10" ht="18" x14ac:dyDescent="0.35">
      <c r="B5" s="61" t="s">
        <v>27</v>
      </c>
      <c r="C5" s="61"/>
      <c r="D5" s="67" t="s">
        <v>203</v>
      </c>
      <c r="E5" s="67"/>
      <c r="F5" s="67"/>
    </row>
    <row r="6" spans="2:10" x14ac:dyDescent="0.25">
      <c r="C6" s="17" t="s">
        <v>28</v>
      </c>
    </row>
    <row r="8" spans="2:10" ht="15.75" customHeight="1" x14ac:dyDescent="0.3">
      <c r="B8" s="38" t="s">
        <v>19</v>
      </c>
      <c r="C8" s="39"/>
      <c r="D8" s="31" t="s">
        <v>98</v>
      </c>
      <c r="E8" s="32"/>
      <c r="F8" s="32"/>
      <c r="G8" s="32"/>
      <c r="H8" s="32"/>
      <c r="I8" s="33"/>
      <c r="J8" s="7" t="s">
        <v>99</v>
      </c>
    </row>
    <row r="9" spans="2:10" ht="15.75" customHeight="1" x14ac:dyDescent="0.3">
      <c r="B9" s="38" t="s">
        <v>18</v>
      </c>
      <c r="C9" s="39"/>
      <c r="D9" s="31" t="s">
        <v>100</v>
      </c>
      <c r="E9" s="32"/>
      <c r="F9" s="32"/>
      <c r="G9" s="32"/>
      <c r="H9" s="32"/>
      <c r="I9" s="33"/>
      <c r="J9" s="7" t="s">
        <v>101</v>
      </c>
    </row>
    <row r="10" spans="2:10" ht="15.75" customHeight="1" x14ac:dyDescent="0.3">
      <c r="B10" s="38" t="s">
        <v>17</v>
      </c>
      <c r="C10" s="39"/>
      <c r="D10" s="31" t="s">
        <v>120</v>
      </c>
      <c r="E10" s="32"/>
      <c r="F10" s="32"/>
      <c r="G10" s="32"/>
      <c r="H10" s="32"/>
      <c r="I10" s="33"/>
      <c r="J10" s="6" t="s">
        <v>121</v>
      </c>
    </row>
    <row r="11" spans="2:10" ht="15.6" x14ac:dyDescent="0.3">
      <c r="B11" s="38" t="s">
        <v>16</v>
      </c>
      <c r="C11" s="39"/>
      <c r="D11" s="31" t="s">
        <v>81</v>
      </c>
      <c r="E11" s="32"/>
      <c r="F11" s="32"/>
      <c r="G11" s="32"/>
      <c r="H11" s="32"/>
      <c r="I11" s="33"/>
      <c r="J11" s="6">
        <v>75</v>
      </c>
    </row>
    <row r="12" spans="2:10" ht="15.6" x14ac:dyDescent="0.3">
      <c r="B12" s="38" t="s">
        <v>15</v>
      </c>
      <c r="C12" s="39"/>
      <c r="D12" s="31" t="s">
        <v>81</v>
      </c>
      <c r="E12" s="32"/>
      <c r="F12" s="32"/>
      <c r="G12" s="32"/>
      <c r="H12" s="32"/>
      <c r="I12" s="33"/>
      <c r="J12" s="6">
        <v>7502</v>
      </c>
    </row>
    <row r="13" spans="2:10" ht="15.6" x14ac:dyDescent="0.3">
      <c r="B13" s="40"/>
      <c r="C13" s="41"/>
      <c r="D13" s="41"/>
      <c r="E13" s="41"/>
      <c r="F13" s="41"/>
      <c r="G13" s="41"/>
      <c r="H13" s="41"/>
      <c r="I13" s="41"/>
      <c r="J13" s="42"/>
    </row>
    <row r="14" spans="2:10" ht="17.399999999999999" x14ac:dyDescent="0.3">
      <c r="B14" s="43" t="s">
        <v>14</v>
      </c>
      <c r="C14" s="44"/>
      <c r="D14" s="44"/>
      <c r="E14" s="44"/>
      <c r="F14" s="44"/>
      <c r="G14" s="44"/>
      <c r="H14" s="44"/>
      <c r="I14" s="44"/>
      <c r="J14" s="45"/>
    </row>
    <row r="15" spans="2:10" ht="15.6" x14ac:dyDescent="0.3">
      <c r="B15" s="4" t="s">
        <v>13</v>
      </c>
      <c r="C15" s="28" t="s">
        <v>122</v>
      </c>
      <c r="D15" s="29"/>
      <c r="E15" s="29"/>
      <c r="F15" s="29"/>
      <c r="G15" s="29"/>
      <c r="H15" s="29"/>
      <c r="I15" s="29"/>
      <c r="J15" s="30"/>
    </row>
    <row r="16" spans="2:10" ht="15.6" x14ac:dyDescent="0.3">
      <c r="B16" s="4" t="s">
        <v>12</v>
      </c>
      <c r="C16" s="28" t="s">
        <v>123</v>
      </c>
      <c r="D16" s="29"/>
      <c r="E16" s="29"/>
      <c r="F16" s="29"/>
      <c r="G16" s="29"/>
      <c r="H16" s="29"/>
      <c r="I16" s="29"/>
      <c r="J16" s="30"/>
    </row>
    <row r="17" spans="2:11" ht="31.5" customHeight="1" x14ac:dyDescent="0.3">
      <c r="B17" s="4" t="s">
        <v>11</v>
      </c>
      <c r="C17" s="28" t="s">
        <v>124</v>
      </c>
      <c r="D17" s="29"/>
      <c r="E17" s="29"/>
      <c r="F17" s="29"/>
      <c r="G17" s="29"/>
      <c r="H17" s="29"/>
      <c r="I17" s="29"/>
      <c r="J17" s="30"/>
    </row>
    <row r="18" spans="2:11" ht="17.399999999999999" x14ac:dyDescent="0.3">
      <c r="B18" s="34" t="s">
        <v>0</v>
      </c>
      <c r="C18" s="34"/>
      <c r="D18" s="34"/>
      <c r="E18" s="34"/>
      <c r="F18" s="34"/>
      <c r="G18" s="34"/>
      <c r="H18" s="34"/>
      <c r="I18" s="34"/>
      <c r="J18" s="34"/>
    </row>
    <row r="19" spans="2:11" ht="46.8" x14ac:dyDescent="0.25">
      <c r="B19" s="5" t="s">
        <v>1</v>
      </c>
      <c r="C19" s="5" t="s">
        <v>2</v>
      </c>
      <c r="D19" s="46" t="s">
        <v>3</v>
      </c>
      <c r="E19" s="47"/>
      <c r="F19" s="48"/>
      <c r="G19" s="5" t="s">
        <v>4</v>
      </c>
      <c r="H19" s="5" t="s">
        <v>207</v>
      </c>
      <c r="I19" s="5" t="s">
        <v>204</v>
      </c>
      <c r="J19" s="5" t="s">
        <v>208</v>
      </c>
    </row>
    <row r="20" spans="2:11" x14ac:dyDescent="0.25">
      <c r="B20" s="3">
        <v>1</v>
      </c>
      <c r="C20" s="3">
        <v>2</v>
      </c>
      <c r="D20" s="49">
        <v>3</v>
      </c>
      <c r="E20" s="50"/>
      <c r="F20" s="51"/>
      <c r="G20" s="3">
        <v>4</v>
      </c>
      <c r="H20" s="3">
        <v>6</v>
      </c>
      <c r="I20" s="3">
        <v>7</v>
      </c>
      <c r="J20" s="3">
        <v>8</v>
      </c>
    </row>
    <row r="21" spans="2:11" ht="15.75" customHeight="1" x14ac:dyDescent="0.3">
      <c r="B21" s="35" t="s">
        <v>5</v>
      </c>
      <c r="C21" s="1" t="s">
        <v>91</v>
      </c>
      <c r="D21" s="28" t="s">
        <v>125</v>
      </c>
      <c r="E21" s="29"/>
      <c r="F21" s="30"/>
      <c r="G21" s="8" t="s">
        <v>34</v>
      </c>
      <c r="H21" s="8">
        <v>100</v>
      </c>
      <c r="I21" s="8">
        <v>100</v>
      </c>
      <c r="J21" s="8">
        <v>100</v>
      </c>
    </row>
    <row r="22" spans="2:11" ht="15.6" x14ac:dyDescent="0.3">
      <c r="B22" s="36"/>
      <c r="C22" s="1"/>
      <c r="D22" s="28"/>
      <c r="E22" s="29"/>
      <c r="F22" s="30"/>
      <c r="G22" s="8"/>
      <c r="H22" s="8"/>
      <c r="I22" s="8"/>
      <c r="J22" s="8"/>
    </row>
    <row r="23" spans="2:11" ht="15.6" x14ac:dyDescent="0.3">
      <c r="B23" s="37"/>
      <c r="C23" s="1"/>
      <c r="D23" s="28"/>
      <c r="E23" s="29"/>
      <c r="F23" s="30"/>
      <c r="G23" s="8"/>
      <c r="H23" s="8"/>
      <c r="I23" s="8"/>
      <c r="J23" s="8"/>
    </row>
    <row r="24" spans="2:11" ht="15.75" customHeight="1" x14ac:dyDescent="0.3">
      <c r="B24" s="35" t="s">
        <v>6</v>
      </c>
      <c r="C24" s="1" t="s">
        <v>92</v>
      </c>
      <c r="D24" s="28" t="s">
        <v>126</v>
      </c>
      <c r="E24" s="29"/>
      <c r="F24" s="30"/>
      <c r="G24" s="8" t="s">
        <v>36</v>
      </c>
      <c r="H24" s="8">
        <v>15</v>
      </c>
      <c r="I24" s="8">
        <v>15</v>
      </c>
      <c r="J24" s="8">
        <v>15</v>
      </c>
    </row>
    <row r="25" spans="2:11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1" ht="15.6" x14ac:dyDescent="0.3">
      <c r="B26" s="37"/>
      <c r="C26" s="1"/>
      <c r="D26" s="28"/>
      <c r="E26" s="29"/>
      <c r="F26" s="30"/>
      <c r="G26" s="8"/>
      <c r="H26" s="8"/>
      <c r="I26" s="8"/>
      <c r="J26" s="8"/>
    </row>
    <row r="27" spans="2:11" ht="15.75" customHeight="1" x14ac:dyDescent="0.3">
      <c r="B27" s="63" t="s">
        <v>7</v>
      </c>
      <c r="C27" s="1" t="s">
        <v>93</v>
      </c>
      <c r="D27" s="28" t="s">
        <v>127</v>
      </c>
      <c r="E27" s="29"/>
      <c r="F27" s="30"/>
      <c r="G27" s="8" t="s">
        <v>38</v>
      </c>
      <c r="H27" s="8">
        <v>1</v>
      </c>
      <c r="I27" s="8">
        <v>1</v>
      </c>
      <c r="J27" s="8">
        <v>1</v>
      </c>
    </row>
    <row r="28" spans="2:11" ht="15.6" x14ac:dyDescent="0.3">
      <c r="B28" s="63"/>
      <c r="C28" s="1"/>
      <c r="D28" s="64"/>
      <c r="E28" s="65"/>
      <c r="F28" s="66"/>
      <c r="G28" s="8"/>
      <c r="H28" s="8"/>
      <c r="I28" s="8"/>
      <c r="J28" s="8"/>
    </row>
    <row r="29" spans="2:11" ht="15.6" x14ac:dyDescent="0.3">
      <c r="B29" s="63"/>
      <c r="C29" s="1"/>
      <c r="D29" s="64"/>
      <c r="E29" s="65"/>
      <c r="F29" s="66"/>
      <c r="G29" s="8"/>
      <c r="H29" s="8"/>
      <c r="I29" s="8"/>
      <c r="J29" s="8"/>
    </row>
    <row r="30" spans="2:11" ht="17.399999999999999" x14ac:dyDescent="0.3">
      <c r="B30" s="69" t="s">
        <v>8</v>
      </c>
      <c r="C30" s="70"/>
      <c r="D30" s="70"/>
      <c r="E30" s="70"/>
      <c r="F30" s="70"/>
      <c r="G30" s="70"/>
      <c r="H30" s="70"/>
      <c r="I30" s="70"/>
      <c r="J30" s="71"/>
    </row>
    <row r="31" spans="2:11" ht="31.2" x14ac:dyDescent="0.3">
      <c r="B31" s="38" t="s">
        <v>3</v>
      </c>
      <c r="C31" s="62"/>
      <c r="D31" s="39"/>
      <c r="E31" s="15" t="s">
        <v>10</v>
      </c>
      <c r="F31" s="38" t="s">
        <v>9</v>
      </c>
      <c r="G31" s="39"/>
      <c r="H31" s="5" t="s">
        <v>207</v>
      </c>
      <c r="I31" s="5" t="s">
        <v>204</v>
      </c>
      <c r="J31" s="5" t="s">
        <v>208</v>
      </c>
      <c r="K31" s="18"/>
    </row>
    <row r="32" spans="2:11" ht="15.6" x14ac:dyDescent="0.3">
      <c r="B32" s="52" t="s">
        <v>39</v>
      </c>
      <c r="C32" s="54"/>
      <c r="D32" s="53"/>
      <c r="E32" s="10" t="s">
        <v>96</v>
      </c>
      <c r="F32" s="31"/>
      <c r="G32" s="33"/>
      <c r="H32" s="1">
        <f>H35+H36+H37</f>
        <v>522.6</v>
      </c>
      <c r="I32" s="1">
        <f t="shared" ref="I32:J32" si="0">I35+I36+I37</f>
        <v>477.4</v>
      </c>
      <c r="J32" s="1">
        <f t="shared" si="0"/>
        <v>477.4</v>
      </c>
    </row>
    <row r="33" spans="2:10" ht="15.6" x14ac:dyDescent="0.3">
      <c r="B33" s="23"/>
      <c r="C33" s="24"/>
      <c r="D33" s="12"/>
      <c r="E33" s="10"/>
      <c r="F33" s="31">
        <v>142310</v>
      </c>
      <c r="G33" s="33"/>
      <c r="H33" s="1">
        <v>50</v>
      </c>
      <c r="I33" s="1">
        <v>50</v>
      </c>
      <c r="J33" s="1">
        <v>50</v>
      </c>
    </row>
    <row r="34" spans="2:10" ht="15.6" x14ac:dyDescent="0.3">
      <c r="B34" s="52" t="s">
        <v>43</v>
      </c>
      <c r="C34" s="54"/>
      <c r="D34" s="53"/>
      <c r="E34" s="10" t="s">
        <v>96</v>
      </c>
      <c r="F34" s="52">
        <v>220000</v>
      </c>
      <c r="G34" s="53"/>
      <c r="H34" s="6">
        <f t="shared" ref="H34:J34" si="1">H37</f>
        <v>400</v>
      </c>
      <c r="I34" s="6">
        <f t="shared" si="1"/>
        <v>400</v>
      </c>
      <c r="J34" s="6">
        <f t="shared" si="1"/>
        <v>400</v>
      </c>
    </row>
    <row r="35" spans="2:10" ht="15.6" x14ac:dyDescent="0.3">
      <c r="B35" s="23"/>
      <c r="C35" s="24"/>
      <c r="D35" s="12"/>
      <c r="E35" s="10"/>
      <c r="F35" s="52">
        <v>211200</v>
      </c>
      <c r="G35" s="53"/>
      <c r="H35" s="6">
        <v>95</v>
      </c>
      <c r="I35" s="6">
        <v>60</v>
      </c>
      <c r="J35" s="6">
        <v>60</v>
      </c>
    </row>
    <row r="36" spans="2:10" ht="15.6" x14ac:dyDescent="0.3">
      <c r="B36" s="23"/>
      <c r="C36" s="24"/>
      <c r="D36" s="12"/>
      <c r="E36" s="10"/>
      <c r="F36" s="52">
        <v>212100</v>
      </c>
      <c r="G36" s="53"/>
      <c r="H36" s="6">
        <v>27.6</v>
      </c>
      <c r="I36" s="6">
        <v>17.399999999999999</v>
      </c>
      <c r="J36" s="6">
        <v>17.399999999999999</v>
      </c>
    </row>
    <row r="37" spans="2:10" ht="15.6" x14ac:dyDescent="0.3">
      <c r="B37" s="28" t="s">
        <v>53</v>
      </c>
      <c r="C37" s="29"/>
      <c r="D37" s="30"/>
      <c r="E37" s="10" t="s">
        <v>96</v>
      </c>
      <c r="F37" s="31">
        <v>222190</v>
      </c>
      <c r="G37" s="33"/>
      <c r="H37" s="1">
        <v>400</v>
      </c>
      <c r="I37" s="1">
        <v>400</v>
      </c>
      <c r="J37" s="1">
        <v>400</v>
      </c>
    </row>
    <row r="39" spans="2:10" ht="18" x14ac:dyDescent="0.35">
      <c r="B39" s="59" t="s">
        <v>20</v>
      </c>
      <c r="C39" s="59"/>
      <c r="D39" s="59"/>
      <c r="E39" s="11"/>
      <c r="F39" s="11"/>
      <c r="G39" s="11"/>
      <c r="H39" s="67" t="s">
        <v>203</v>
      </c>
      <c r="I39" s="67"/>
      <c r="J39" s="67"/>
    </row>
    <row r="40" spans="2:10" ht="18" x14ac:dyDescent="0.35">
      <c r="B40" s="16"/>
      <c r="C40" s="16"/>
      <c r="D40" s="16"/>
      <c r="E40" s="11"/>
      <c r="F40" s="11"/>
      <c r="G40" s="11"/>
      <c r="H40" s="11"/>
      <c r="I40" s="11"/>
    </row>
    <row r="41" spans="2:10" ht="18" x14ac:dyDescent="0.35">
      <c r="B41" s="59" t="s">
        <v>21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0" ht="18" x14ac:dyDescent="0.35">
      <c r="B42" s="16"/>
      <c r="C42" s="16"/>
      <c r="D42" s="16"/>
      <c r="E42" s="11"/>
      <c r="F42" s="11"/>
      <c r="G42" s="11"/>
      <c r="H42"/>
      <c r="I42"/>
      <c r="J42"/>
    </row>
    <row r="43" spans="2:10" ht="18" x14ac:dyDescent="0.35">
      <c r="B43" s="59" t="s">
        <v>22</v>
      </c>
      <c r="C43" s="59"/>
      <c r="D43" s="59"/>
      <c r="H43" s="67" t="s">
        <v>158</v>
      </c>
      <c r="I43" s="67"/>
      <c r="J43" s="67"/>
    </row>
    <row r="46" spans="2:10" x14ac:dyDescent="0.25">
      <c r="B46" s="55"/>
      <c r="C46" s="55"/>
    </row>
  </sheetData>
  <mergeCells count="55">
    <mergeCell ref="B8:C8"/>
    <mergeCell ref="D8:I8"/>
    <mergeCell ref="I1:J1"/>
    <mergeCell ref="I2:J2"/>
    <mergeCell ref="I3:J3"/>
    <mergeCell ref="I4:J4"/>
    <mergeCell ref="B5:C5"/>
    <mergeCell ref="D5:F5"/>
    <mergeCell ref="B9:C9"/>
    <mergeCell ref="D9:I9"/>
    <mergeCell ref="B10:C10"/>
    <mergeCell ref="D10:I10"/>
    <mergeCell ref="B11:C11"/>
    <mergeCell ref="D11:I11"/>
    <mergeCell ref="C16:J16"/>
    <mergeCell ref="C17:J17"/>
    <mergeCell ref="B18:J18"/>
    <mergeCell ref="D19:F19"/>
    <mergeCell ref="D20:F20"/>
    <mergeCell ref="B12:C12"/>
    <mergeCell ref="D12:I12"/>
    <mergeCell ref="B13:J13"/>
    <mergeCell ref="B14:J14"/>
    <mergeCell ref="C15:J15"/>
    <mergeCell ref="B21:B23"/>
    <mergeCell ref="D21:F21"/>
    <mergeCell ref="D22:F22"/>
    <mergeCell ref="D23:F23"/>
    <mergeCell ref="B24:B26"/>
    <mergeCell ref="D24:F24"/>
    <mergeCell ref="D25:F25"/>
    <mergeCell ref="D26:F26"/>
    <mergeCell ref="B27:B29"/>
    <mergeCell ref="D27:F27"/>
    <mergeCell ref="D28:F28"/>
    <mergeCell ref="D29:F29"/>
    <mergeCell ref="B30:J30"/>
    <mergeCell ref="B37:D37"/>
    <mergeCell ref="F37:G37"/>
    <mergeCell ref="B34:D34"/>
    <mergeCell ref="F34:G34"/>
    <mergeCell ref="B31:D31"/>
    <mergeCell ref="F31:G31"/>
    <mergeCell ref="B32:D32"/>
    <mergeCell ref="F32:G32"/>
    <mergeCell ref="F35:G35"/>
    <mergeCell ref="F36:G36"/>
    <mergeCell ref="F33:G33"/>
    <mergeCell ref="B43:D43"/>
    <mergeCell ref="B46:C46"/>
    <mergeCell ref="B39:D39"/>
    <mergeCell ref="B41:D41"/>
    <mergeCell ref="H39:J39"/>
    <mergeCell ref="H41:J41"/>
    <mergeCell ref="H43:J43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7E49-2C02-4455-A885-FBBD076B14C8}">
  <sheetPr>
    <pageSetUpPr fitToPage="1"/>
  </sheetPr>
  <dimension ref="B1:K46"/>
  <sheetViews>
    <sheetView topLeftCell="A14" workbookViewId="0">
      <selection activeCell="H36" sqref="H36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72" t="s">
        <v>24</v>
      </c>
      <c r="J1" s="72"/>
    </row>
    <row r="2" spans="2:10" x14ac:dyDescent="0.25">
      <c r="I2" s="72" t="s">
        <v>25</v>
      </c>
      <c r="J2" s="72"/>
    </row>
    <row r="3" spans="2:10" x14ac:dyDescent="0.25">
      <c r="I3" s="72" t="s">
        <v>26</v>
      </c>
      <c r="J3" s="72"/>
    </row>
    <row r="4" spans="2:10" x14ac:dyDescent="0.25">
      <c r="I4" s="72" t="s">
        <v>140</v>
      </c>
      <c r="J4" s="72"/>
    </row>
    <row r="5" spans="2:10" ht="18" x14ac:dyDescent="0.35">
      <c r="B5" s="61" t="s">
        <v>27</v>
      </c>
      <c r="C5" s="61"/>
      <c r="D5" s="67" t="s">
        <v>203</v>
      </c>
      <c r="E5" s="67"/>
      <c r="F5" s="67"/>
    </row>
    <row r="6" spans="2:10" x14ac:dyDescent="0.25">
      <c r="C6" s="17" t="s">
        <v>28</v>
      </c>
    </row>
    <row r="8" spans="2:10" ht="15.75" customHeight="1" x14ac:dyDescent="0.3">
      <c r="B8" s="38" t="s">
        <v>19</v>
      </c>
      <c r="C8" s="39"/>
      <c r="D8" s="31" t="s">
        <v>98</v>
      </c>
      <c r="E8" s="32"/>
      <c r="F8" s="32"/>
      <c r="G8" s="32"/>
      <c r="H8" s="32"/>
      <c r="I8" s="33"/>
      <c r="J8" s="7" t="s">
        <v>99</v>
      </c>
    </row>
    <row r="9" spans="2:10" ht="15.75" customHeight="1" x14ac:dyDescent="0.3">
      <c r="B9" s="38" t="s">
        <v>18</v>
      </c>
      <c r="C9" s="39"/>
      <c r="D9" s="31" t="s">
        <v>100</v>
      </c>
      <c r="E9" s="32"/>
      <c r="F9" s="32"/>
      <c r="G9" s="32"/>
      <c r="H9" s="32"/>
      <c r="I9" s="33"/>
      <c r="J9" s="7" t="s">
        <v>101</v>
      </c>
    </row>
    <row r="10" spans="2:10" ht="15.75" customHeight="1" x14ac:dyDescent="0.3">
      <c r="B10" s="38" t="s">
        <v>17</v>
      </c>
      <c r="C10" s="39"/>
      <c r="D10" s="31" t="s">
        <v>217</v>
      </c>
      <c r="E10" s="32"/>
      <c r="F10" s="32"/>
      <c r="G10" s="32"/>
      <c r="H10" s="32"/>
      <c r="I10" s="33"/>
      <c r="J10" s="6" t="s">
        <v>214</v>
      </c>
    </row>
    <row r="11" spans="2:10" ht="15.6" x14ac:dyDescent="0.3">
      <c r="B11" s="38" t="s">
        <v>16</v>
      </c>
      <c r="C11" s="39"/>
      <c r="D11" s="31" t="s">
        <v>216</v>
      </c>
      <c r="E11" s="32"/>
      <c r="F11" s="32"/>
      <c r="G11" s="32"/>
      <c r="H11" s="32"/>
      <c r="I11" s="33"/>
      <c r="J11" s="6">
        <v>75</v>
      </c>
    </row>
    <row r="12" spans="2:10" ht="15.6" x14ac:dyDescent="0.3">
      <c r="B12" s="38" t="s">
        <v>15</v>
      </c>
      <c r="C12" s="39"/>
      <c r="D12" s="31" t="s">
        <v>215</v>
      </c>
      <c r="E12" s="32"/>
      <c r="F12" s="32"/>
      <c r="G12" s="32"/>
      <c r="H12" s="32"/>
      <c r="I12" s="33"/>
      <c r="J12" s="6">
        <v>7505</v>
      </c>
    </row>
    <row r="13" spans="2:10" ht="15.6" x14ac:dyDescent="0.3">
      <c r="B13" s="40"/>
      <c r="C13" s="41"/>
      <c r="D13" s="41"/>
      <c r="E13" s="41"/>
      <c r="F13" s="41"/>
      <c r="G13" s="41"/>
      <c r="H13" s="41"/>
      <c r="I13" s="41"/>
      <c r="J13" s="42"/>
    </row>
    <row r="14" spans="2:10" ht="17.399999999999999" x14ac:dyDescent="0.3">
      <c r="B14" s="43" t="s">
        <v>14</v>
      </c>
      <c r="C14" s="44"/>
      <c r="D14" s="44"/>
      <c r="E14" s="44"/>
      <c r="F14" s="44"/>
      <c r="G14" s="44"/>
      <c r="H14" s="44"/>
      <c r="I14" s="44"/>
      <c r="J14" s="45"/>
    </row>
    <row r="15" spans="2:10" ht="15.6" x14ac:dyDescent="0.3">
      <c r="B15" s="4" t="s">
        <v>13</v>
      </c>
      <c r="C15" s="28" t="s">
        <v>209</v>
      </c>
      <c r="D15" s="29"/>
      <c r="E15" s="29"/>
      <c r="F15" s="29"/>
      <c r="G15" s="29"/>
      <c r="H15" s="29"/>
      <c r="I15" s="29"/>
      <c r="J15" s="30"/>
    </row>
    <row r="16" spans="2:10" ht="15.6" x14ac:dyDescent="0.3">
      <c r="B16" s="4" t="s">
        <v>12</v>
      </c>
      <c r="C16" s="28" t="s">
        <v>210</v>
      </c>
      <c r="D16" s="29"/>
      <c r="E16" s="29"/>
      <c r="F16" s="29"/>
      <c r="G16" s="29"/>
      <c r="H16" s="29"/>
      <c r="I16" s="29"/>
      <c r="J16" s="30"/>
    </row>
    <row r="17" spans="2:11" ht="31.5" customHeight="1" x14ac:dyDescent="0.3">
      <c r="B17" s="4" t="s">
        <v>11</v>
      </c>
      <c r="C17" s="28" t="s">
        <v>124</v>
      </c>
      <c r="D17" s="29"/>
      <c r="E17" s="29"/>
      <c r="F17" s="29"/>
      <c r="G17" s="29"/>
      <c r="H17" s="29"/>
      <c r="I17" s="29"/>
      <c r="J17" s="30"/>
    </row>
    <row r="18" spans="2:11" ht="17.399999999999999" x14ac:dyDescent="0.3">
      <c r="B18" s="34" t="s">
        <v>0</v>
      </c>
      <c r="C18" s="34"/>
      <c r="D18" s="34"/>
      <c r="E18" s="34"/>
      <c r="F18" s="34"/>
      <c r="G18" s="34"/>
      <c r="H18" s="34"/>
      <c r="I18" s="34"/>
      <c r="J18" s="34"/>
    </row>
    <row r="19" spans="2:11" ht="46.8" x14ac:dyDescent="0.25">
      <c r="B19" s="5" t="s">
        <v>1</v>
      </c>
      <c r="C19" s="5" t="s">
        <v>2</v>
      </c>
      <c r="D19" s="46" t="s">
        <v>3</v>
      </c>
      <c r="E19" s="47"/>
      <c r="F19" s="48"/>
      <c r="G19" s="5" t="s">
        <v>4</v>
      </c>
      <c r="H19" s="5" t="s">
        <v>207</v>
      </c>
      <c r="I19" s="5" t="s">
        <v>204</v>
      </c>
      <c r="J19" s="5" t="s">
        <v>208</v>
      </c>
    </row>
    <row r="20" spans="2:11" x14ac:dyDescent="0.25">
      <c r="B20" s="3">
        <v>1</v>
      </c>
      <c r="C20" s="3">
        <v>2</v>
      </c>
      <c r="D20" s="49">
        <v>3</v>
      </c>
      <c r="E20" s="50"/>
      <c r="F20" s="51"/>
      <c r="G20" s="3">
        <v>4</v>
      </c>
      <c r="H20" s="3">
        <v>6</v>
      </c>
      <c r="I20" s="3">
        <v>7</v>
      </c>
      <c r="J20" s="3">
        <v>8</v>
      </c>
    </row>
    <row r="21" spans="2:11" ht="15.75" customHeight="1" x14ac:dyDescent="0.3">
      <c r="B21" s="35" t="s">
        <v>5</v>
      </c>
      <c r="C21" s="1" t="s">
        <v>91</v>
      </c>
      <c r="D21" s="28" t="s">
        <v>211</v>
      </c>
      <c r="E21" s="29"/>
      <c r="F21" s="30"/>
      <c r="G21" s="8" t="s">
        <v>34</v>
      </c>
      <c r="H21" s="8">
        <v>20</v>
      </c>
      <c r="I21" s="8">
        <v>20</v>
      </c>
      <c r="J21" s="8">
        <v>20</v>
      </c>
    </row>
    <row r="22" spans="2:11" ht="15.6" x14ac:dyDescent="0.3">
      <c r="B22" s="36"/>
      <c r="C22" s="1"/>
      <c r="D22" s="28"/>
      <c r="E22" s="29"/>
      <c r="F22" s="30"/>
      <c r="G22" s="8"/>
      <c r="H22" s="8"/>
      <c r="I22" s="8"/>
      <c r="J22" s="8"/>
    </row>
    <row r="23" spans="2:11" ht="15.6" x14ac:dyDescent="0.3">
      <c r="B23" s="37"/>
      <c r="C23" s="1"/>
      <c r="D23" s="28"/>
      <c r="E23" s="29"/>
      <c r="F23" s="30"/>
      <c r="G23" s="8"/>
      <c r="H23" s="8"/>
      <c r="I23" s="8"/>
      <c r="J23" s="8"/>
    </row>
    <row r="24" spans="2:11" ht="15.75" customHeight="1" x14ac:dyDescent="0.3">
      <c r="B24" s="35" t="s">
        <v>6</v>
      </c>
      <c r="C24" s="1" t="s">
        <v>92</v>
      </c>
      <c r="D24" s="28" t="s">
        <v>212</v>
      </c>
      <c r="E24" s="29"/>
      <c r="F24" s="30"/>
      <c r="G24" s="8" t="s">
        <v>36</v>
      </c>
      <c r="H24" s="8">
        <v>15</v>
      </c>
      <c r="I24" s="8">
        <v>15</v>
      </c>
      <c r="J24" s="8">
        <v>20</v>
      </c>
    </row>
    <row r="25" spans="2:11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1" ht="15.6" x14ac:dyDescent="0.3">
      <c r="B26" s="37"/>
      <c r="C26" s="1"/>
      <c r="D26" s="28"/>
      <c r="E26" s="29"/>
      <c r="F26" s="30"/>
      <c r="G26" s="8"/>
      <c r="H26" s="8"/>
      <c r="I26" s="8"/>
      <c r="J26" s="8"/>
    </row>
    <row r="27" spans="2:11" ht="15.75" customHeight="1" x14ac:dyDescent="0.3">
      <c r="B27" s="63" t="s">
        <v>7</v>
      </c>
      <c r="C27" s="1" t="s">
        <v>93</v>
      </c>
      <c r="D27" s="28" t="s">
        <v>213</v>
      </c>
      <c r="E27" s="29"/>
      <c r="F27" s="30"/>
      <c r="G27" s="8" t="s">
        <v>38</v>
      </c>
      <c r="H27" s="8">
        <v>1.1299999999999999</v>
      </c>
      <c r="I27" s="8">
        <v>1</v>
      </c>
      <c r="J27" s="8">
        <v>0.6</v>
      </c>
    </row>
    <row r="28" spans="2:11" ht="15.6" x14ac:dyDescent="0.3">
      <c r="B28" s="63"/>
      <c r="C28" s="1"/>
      <c r="D28" s="64"/>
      <c r="E28" s="65"/>
      <c r="F28" s="66"/>
      <c r="G28" s="8"/>
      <c r="H28" s="8"/>
      <c r="I28" s="8"/>
      <c r="J28" s="8"/>
    </row>
    <row r="29" spans="2:11" ht="15.6" x14ac:dyDescent="0.3">
      <c r="B29" s="63"/>
      <c r="C29" s="1"/>
      <c r="D29" s="64"/>
      <c r="E29" s="65"/>
      <c r="F29" s="66"/>
      <c r="G29" s="8"/>
      <c r="H29" s="8"/>
      <c r="I29" s="8"/>
      <c r="J29" s="8"/>
    </row>
    <row r="30" spans="2:11" ht="17.399999999999999" x14ac:dyDescent="0.3">
      <c r="B30" s="69" t="s">
        <v>8</v>
      </c>
      <c r="C30" s="70"/>
      <c r="D30" s="70"/>
      <c r="E30" s="70"/>
      <c r="F30" s="70"/>
      <c r="G30" s="70"/>
      <c r="H30" s="70"/>
      <c r="I30" s="70"/>
      <c r="J30" s="71"/>
    </row>
    <row r="31" spans="2:11" ht="31.2" x14ac:dyDescent="0.3">
      <c r="B31" s="38" t="s">
        <v>3</v>
      </c>
      <c r="C31" s="62"/>
      <c r="D31" s="39"/>
      <c r="E31" s="15" t="s">
        <v>10</v>
      </c>
      <c r="F31" s="38" t="s">
        <v>9</v>
      </c>
      <c r="G31" s="39"/>
      <c r="H31" s="5" t="s">
        <v>207</v>
      </c>
      <c r="I31" s="5" t="s">
        <v>204</v>
      </c>
      <c r="J31" s="5" t="s">
        <v>208</v>
      </c>
      <c r="K31" s="18"/>
    </row>
    <row r="32" spans="2:11" ht="15.6" x14ac:dyDescent="0.3">
      <c r="B32" s="52" t="s">
        <v>39</v>
      </c>
      <c r="C32" s="54"/>
      <c r="D32" s="53"/>
      <c r="E32" s="10" t="s">
        <v>96</v>
      </c>
      <c r="F32" s="31"/>
      <c r="G32" s="33"/>
      <c r="H32" s="1">
        <f>H35+H36+H37</f>
        <v>170.8</v>
      </c>
      <c r="I32" s="1">
        <f t="shared" ref="I32:J32" si="0">I35+I36+I37</f>
        <v>346.7</v>
      </c>
      <c r="J32" s="1">
        <f t="shared" si="0"/>
        <v>406.9</v>
      </c>
    </row>
    <row r="33" spans="2:10" ht="15.6" x14ac:dyDescent="0.3">
      <c r="B33" s="23"/>
      <c r="C33" s="24"/>
      <c r="D33" s="12"/>
      <c r="E33" s="10"/>
      <c r="F33" s="31">
        <v>142310</v>
      </c>
      <c r="G33" s="33"/>
      <c r="H33" s="1"/>
      <c r="I33" s="1"/>
      <c r="J33" s="1"/>
    </row>
    <row r="34" spans="2:10" ht="15.6" x14ac:dyDescent="0.3">
      <c r="B34" s="52" t="s">
        <v>43</v>
      </c>
      <c r="C34" s="54"/>
      <c r="D34" s="53"/>
      <c r="E34" s="10" t="s">
        <v>96</v>
      </c>
      <c r="F34" s="52">
        <v>220000</v>
      </c>
      <c r="G34" s="53"/>
      <c r="H34" s="6">
        <f t="shared" ref="H34:J34" si="1">H37</f>
        <v>170.8</v>
      </c>
      <c r="I34" s="6">
        <f t="shared" si="1"/>
        <v>346.7</v>
      </c>
      <c r="J34" s="6">
        <f t="shared" si="1"/>
        <v>406.9</v>
      </c>
    </row>
    <row r="35" spans="2:10" ht="15.6" x14ac:dyDescent="0.3">
      <c r="B35" s="23"/>
      <c r="C35" s="24"/>
      <c r="D35" s="12"/>
      <c r="E35" s="10"/>
      <c r="F35" s="52">
        <v>211200</v>
      </c>
      <c r="G35" s="53"/>
      <c r="H35" s="6"/>
      <c r="I35" s="6"/>
      <c r="J35" s="6"/>
    </row>
    <row r="36" spans="2:10" ht="15.6" x14ac:dyDescent="0.3">
      <c r="B36" s="23"/>
      <c r="C36" s="24"/>
      <c r="D36" s="12"/>
      <c r="E36" s="10"/>
      <c r="F36" s="52">
        <v>212100</v>
      </c>
      <c r="G36" s="53"/>
      <c r="H36" s="6"/>
      <c r="I36" s="6"/>
      <c r="J36" s="6"/>
    </row>
    <row r="37" spans="2:10" ht="15.6" x14ac:dyDescent="0.3">
      <c r="B37" s="28" t="s">
        <v>53</v>
      </c>
      <c r="C37" s="29"/>
      <c r="D37" s="30"/>
      <c r="E37" s="10" t="s">
        <v>96</v>
      </c>
      <c r="F37" s="31">
        <v>313110</v>
      </c>
      <c r="G37" s="33"/>
      <c r="H37" s="1">
        <v>170.8</v>
      </c>
      <c r="I37" s="1">
        <v>346.7</v>
      </c>
      <c r="J37" s="1">
        <v>406.9</v>
      </c>
    </row>
    <row r="39" spans="2:10" ht="18" x14ac:dyDescent="0.35">
      <c r="B39" s="59" t="s">
        <v>20</v>
      </c>
      <c r="C39" s="59"/>
      <c r="D39" s="59"/>
      <c r="E39" s="11"/>
      <c r="F39" s="11"/>
      <c r="G39" s="11"/>
      <c r="H39" s="67" t="s">
        <v>203</v>
      </c>
      <c r="I39" s="67"/>
      <c r="J39" s="67"/>
    </row>
    <row r="40" spans="2:10" ht="18" x14ac:dyDescent="0.35">
      <c r="B40" s="16"/>
      <c r="C40" s="16"/>
      <c r="D40" s="16"/>
      <c r="E40" s="11"/>
      <c r="F40" s="11"/>
      <c r="G40" s="11"/>
      <c r="H40" s="11"/>
      <c r="I40" s="11"/>
    </row>
    <row r="41" spans="2:10" ht="18" x14ac:dyDescent="0.35">
      <c r="B41" s="59" t="s">
        <v>21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0" ht="18" x14ac:dyDescent="0.35">
      <c r="B42" s="16"/>
      <c r="C42" s="16"/>
      <c r="D42" s="16"/>
      <c r="E42" s="11"/>
      <c r="F42" s="11"/>
      <c r="G42" s="11"/>
      <c r="H42"/>
      <c r="I42"/>
      <c r="J42"/>
    </row>
    <row r="43" spans="2:10" ht="18" x14ac:dyDescent="0.35">
      <c r="B43" s="59" t="s">
        <v>22</v>
      </c>
      <c r="C43" s="59"/>
      <c r="D43" s="59"/>
      <c r="H43" s="67" t="s">
        <v>158</v>
      </c>
      <c r="I43" s="67"/>
      <c r="J43" s="67"/>
    </row>
    <row r="46" spans="2:10" x14ac:dyDescent="0.25">
      <c r="B46" s="55"/>
      <c r="C46" s="55"/>
    </row>
  </sheetData>
  <mergeCells count="55">
    <mergeCell ref="I1:J1"/>
    <mergeCell ref="I2:J2"/>
    <mergeCell ref="I3:J3"/>
    <mergeCell ref="I4:J4"/>
    <mergeCell ref="B5:C5"/>
    <mergeCell ref="D5:F5"/>
    <mergeCell ref="B8:C8"/>
    <mergeCell ref="D8:I8"/>
    <mergeCell ref="B9:C9"/>
    <mergeCell ref="D9:I9"/>
    <mergeCell ref="B10:C10"/>
    <mergeCell ref="D10:I10"/>
    <mergeCell ref="D20:F20"/>
    <mergeCell ref="B11:C11"/>
    <mergeCell ref="D11:I11"/>
    <mergeCell ref="B12:C12"/>
    <mergeCell ref="D12:I12"/>
    <mergeCell ref="B13:J13"/>
    <mergeCell ref="B14:J14"/>
    <mergeCell ref="C15:J15"/>
    <mergeCell ref="C16:J16"/>
    <mergeCell ref="C17:J17"/>
    <mergeCell ref="B18:J18"/>
    <mergeCell ref="D19:F19"/>
    <mergeCell ref="B21:B23"/>
    <mergeCell ref="D21:F21"/>
    <mergeCell ref="D22:F22"/>
    <mergeCell ref="D23:F23"/>
    <mergeCell ref="B24:B26"/>
    <mergeCell ref="D24:F24"/>
    <mergeCell ref="D25:F25"/>
    <mergeCell ref="D26:F26"/>
    <mergeCell ref="F35:G35"/>
    <mergeCell ref="B27:B29"/>
    <mergeCell ref="D27:F27"/>
    <mergeCell ref="D28:F28"/>
    <mergeCell ref="D29:F29"/>
    <mergeCell ref="B30:J30"/>
    <mergeCell ref="B31:D31"/>
    <mergeCell ref="F31:G31"/>
    <mergeCell ref="B32:D32"/>
    <mergeCell ref="F32:G32"/>
    <mergeCell ref="F33:G33"/>
    <mergeCell ref="B34:D34"/>
    <mergeCell ref="F34:G34"/>
    <mergeCell ref="B43:D43"/>
    <mergeCell ref="H43:J43"/>
    <mergeCell ref="B46:C46"/>
    <mergeCell ref="F36:G36"/>
    <mergeCell ref="B37:D37"/>
    <mergeCell ref="F37:G37"/>
    <mergeCell ref="B39:D39"/>
    <mergeCell ref="H39:J39"/>
    <mergeCell ref="B41:D41"/>
    <mergeCell ref="H41:J41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6"/>
  <sheetViews>
    <sheetView topLeftCell="A13" workbookViewId="0">
      <selection activeCell="C18" sqref="C18:J18"/>
    </sheetView>
  </sheetViews>
  <sheetFormatPr defaultColWidth="9.109375" defaultRowHeight="13.8" x14ac:dyDescent="0.25"/>
  <cols>
    <col min="1" max="1" width="9.109375" style="17"/>
    <col min="2" max="2" width="17.109375" style="17" customWidth="1"/>
    <col min="3" max="3" width="8.33203125" style="17" customWidth="1"/>
    <col min="4" max="4" width="51.109375" style="17" customWidth="1"/>
    <col min="5" max="5" width="11" style="17" customWidth="1"/>
    <col min="6" max="6" width="9.33203125" style="17" customWidth="1"/>
    <col min="7" max="7" width="9.109375" style="17"/>
    <col min="8" max="9" width="12.44140625" style="17" customWidth="1"/>
    <col min="10" max="10" width="13.33203125" style="17" customWidth="1"/>
    <col min="11" max="16384" width="9.109375" style="17"/>
  </cols>
  <sheetData>
    <row r="1" spans="2:10" x14ac:dyDescent="0.25">
      <c r="I1" s="60" t="s">
        <v>24</v>
      </c>
      <c r="J1" s="60"/>
    </row>
    <row r="2" spans="2:10" x14ac:dyDescent="0.25">
      <c r="I2" s="60" t="s">
        <v>25</v>
      </c>
      <c r="J2" s="60"/>
    </row>
    <row r="3" spans="2:10" x14ac:dyDescent="0.25">
      <c r="I3" s="60" t="s">
        <v>26</v>
      </c>
      <c r="J3" s="60"/>
    </row>
    <row r="4" spans="2:10" x14ac:dyDescent="0.25">
      <c r="I4" s="60" t="s">
        <v>147</v>
      </c>
      <c r="J4" s="60"/>
    </row>
    <row r="5" spans="2:10" x14ac:dyDescent="0.25">
      <c r="B5" s="61" t="s">
        <v>27</v>
      </c>
      <c r="C5" s="61"/>
      <c r="D5" s="17" t="s">
        <v>203</v>
      </c>
    </row>
    <row r="8" spans="2:10" x14ac:dyDescent="0.25">
      <c r="B8" s="17" t="s">
        <v>28</v>
      </c>
    </row>
    <row r="10" spans="2:10" ht="15.6" x14ac:dyDescent="0.3">
      <c r="B10" s="38" t="s">
        <v>19</v>
      </c>
      <c r="C10" s="39"/>
      <c r="D10" s="31" t="s">
        <v>98</v>
      </c>
      <c r="E10" s="32"/>
      <c r="F10" s="32"/>
      <c r="G10" s="32"/>
      <c r="H10" s="32"/>
      <c r="I10" s="33"/>
      <c r="J10" s="7" t="s">
        <v>99</v>
      </c>
    </row>
    <row r="11" spans="2:10" ht="15.6" x14ac:dyDescent="0.3">
      <c r="B11" s="38" t="s">
        <v>18</v>
      </c>
      <c r="C11" s="39"/>
      <c r="D11" s="31" t="s">
        <v>100</v>
      </c>
      <c r="E11" s="32"/>
      <c r="F11" s="32"/>
      <c r="G11" s="32"/>
      <c r="H11" s="32"/>
      <c r="I11" s="33"/>
      <c r="J11" s="7" t="s">
        <v>101</v>
      </c>
    </row>
    <row r="12" spans="2:10" ht="15.6" x14ac:dyDescent="0.3">
      <c r="B12" s="38" t="s">
        <v>17</v>
      </c>
      <c r="C12" s="39"/>
      <c r="D12" s="31" t="s">
        <v>148</v>
      </c>
      <c r="E12" s="32"/>
      <c r="F12" s="32"/>
      <c r="G12" s="32"/>
      <c r="H12" s="32"/>
      <c r="I12" s="33"/>
      <c r="J12" s="6">
        <v>451</v>
      </c>
    </row>
    <row r="13" spans="2:10" ht="15.6" x14ac:dyDescent="0.3">
      <c r="B13" s="38" t="s">
        <v>16</v>
      </c>
      <c r="C13" s="39"/>
      <c r="D13" s="31" t="s">
        <v>149</v>
      </c>
      <c r="E13" s="32"/>
      <c r="F13" s="32"/>
      <c r="G13" s="32"/>
      <c r="H13" s="32"/>
      <c r="I13" s="33"/>
      <c r="J13" s="6">
        <v>64</v>
      </c>
    </row>
    <row r="14" spans="2:10" ht="15.6" x14ac:dyDescent="0.3">
      <c r="B14" s="38" t="s">
        <v>15</v>
      </c>
      <c r="C14" s="39"/>
      <c r="D14" s="31" t="s">
        <v>150</v>
      </c>
      <c r="E14" s="32"/>
      <c r="F14" s="32"/>
      <c r="G14" s="32"/>
      <c r="H14" s="32"/>
      <c r="I14" s="33"/>
      <c r="J14" s="6">
        <v>6402</v>
      </c>
    </row>
    <row r="15" spans="2:10" ht="15.6" x14ac:dyDescent="0.3">
      <c r="B15" s="40"/>
      <c r="C15" s="41"/>
      <c r="D15" s="41"/>
      <c r="E15" s="41"/>
      <c r="F15" s="41"/>
      <c r="G15" s="41"/>
      <c r="H15" s="41"/>
      <c r="I15" s="41"/>
      <c r="J15" s="42"/>
    </row>
    <row r="16" spans="2:10" ht="17.399999999999999" x14ac:dyDescent="0.3">
      <c r="B16" s="43" t="s">
        <v>14</v>
      </c>
      <c r="C16" s="44"/>
      <c r="D16" s="44"/>
      <c r="E16" s="44"/>
      <c r="F16" s="44"/>
      <c r="G16" s="44"/>
      <c r="H16" s="44"/>
      <c r="I16" s="44"/>
      <c r="J16" s="45"/>
    </row>
    <row r="17" spans="2:10" ht="15.6" x14ac:dyDescent="0.3">
      <c r="B17" s="4" t="s">
        <v>13</v>
      </c>
      <c r="C17" s="28" t="s">
        <v>151</v>
      </c>
      <c r="D17" s="29"/>
      <c r="E17" s="29"/>
      <c r="F17" s="29"/>
      <c r="G17" s="29"/>
      <c r="H17" s="29"/>
      <c r="I17" s="29"/>
      <c r="J17" s="30"/>
    </row>
    <row r="18" spans="2:10" ht="15.6" x14ac:dyDescent="0.3">
      <c r="B18" s="4" t="s">
        <v>12</v>
      </c>
      <c r="C18" s="28" t="s">
        <v>152</v>
      </c>
      <c r="D18" s="29"/>
      <c r="E18" s="29"/>
      <c r="F18" s="29"/>
      <c r="G18" s="29"/>
      <c r="H18" s="29"/>
      <c r="I18" s="29"/>
      <c r="J18" s="30"/>
    </row>
    <row r="19" spans="2:10" ht="31.2" x14ac:dyDescent="0.3">
      <c r="B19" s="4" t="s">
        <v>11</v>
      </c>
      <c r="C19" s="28"/>
      <c r="D19" s="29"/>
      <c r="E19" s="29"/>
      <c r="F19" s="29"/>
      <c r="G19" s="29"/>
      <c r="H19" s="29"/>
      <c r="I19" s="29"/>
      <c r="J19" s="30"/>
    </row>
    <row r="20" spans="2:10" ht="15.6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17.399999999999999" x14ac:dyDescent="0.3">
      <c r="B21" s="34" t="s">
        <v>0</v>
      </c>
      <c r="C21" s="34"/>
      <c r="D21" s="34"/>
      <c r="E21" s="34"/>
      <c r="F21" s="34"/>
      <c r="G21" s="34"/>
      <c r="H21" s="34"/>
      <c r="I21" s="34"/>
      <c r="J21" s="34"/>
    </row>
    <row r="22" spans="2:10" ht="46.8" x14ac:dyDescent="0.25">
      <c r="B22" s="5" t="s">
        <v>1</v>
      </c>
      <c r="C22" s="5" t="s">
        <v>2</v>
      </c>
      <c r="D22" s="46" t="s">
        <v>3</v>
      </c>
      <c r="E22" s="47"/>
      <c r="F22" s="48"/>
      <c r="G22" s="5" t="s">
        <v>4</v>
      </c>
      <c r="H22" s="5" t="s">
        <v>207</v>
      </c>
      <c r="I22" s="5" t="s">
        <v>204</v>
      </c>
      <c r="J22" s="5" t="s">
        <v>208</v>
      </c>
    </row>
    <row r="23" spans="2:10" x14ac:dyDescent="0.25">
      <c r="B23" s="3">
        <v>1</v>
      </c>
      <c r="C23" s="3">
        <v>2</v>
      </c>
      <c r="D23" s="49">
        <v>3</v>
      </c>
      <c r="E23" s="50"/>
      <c r="F23" s="51"/>
      <c r="G23" s="3">
        <v>4</v>
      </c>
      <c r="H23" s="3">
        <v>6</v>
      </c>
      <c r="I23" s="3">
        <v>7</v>
      </c>
      <c r="J23" s="3">
        <v>8</v>
      </c>
    </row>
    <row r="24" spans="2:10" ht="15.6" x14ac:dyDescent="0.3">
      <c r="B24" s="35" t="s">
        <v>5</v>
      </c>
      <c r="C24" s="1"/>
      <c r="D24" s="28" t="s">
        <v>153</v>
      </c>
      <c r="E24" s="29"/>
      <c r="F24" s="30"/>
      <c r="G24" s="8" t="s">
        <v>34</v>
      </c>
      <c r="H24" s="8">
        <v>100</v>
      </c>
      <c r="I24" s="8">
        <v>100</v>
      </c>
      <c r="J24" s="8">
        <v>100</v>
      </c>
    </row>
    <row r="25" spans="2:10" ht="15.6" x14ac:dyDescent="0.3">
      <c r="B25" s="36"/>
      <c r="C25" s="1"/>
      <c r="D25" s="28"/>
      <c r="E25" s="29"/>
      <c r="F25" s="30"/>
      <c r="G25" s="8"/>
      <c r="H25" s="8"/>
      <c r="I25" s="8"/>
      <c r="J25" s="8"/>
    </row>
    <row r="26" spans="2:10" ht="15.6" x14ac:dyDescent="0.3">
      <c r="B26" s="37"/>
      <c r="C26" s="1"/>
      <c r="D26" s="28"/>
      <c r="E26" s="29"/>
      <c r="F26" s="30"/>
      <c r="G26" s="8"/>
      <c r="H26" s="8"/>
      <c r="I26" s="8"/>
      <c r="J26" s="8"/>
    </row>
    <row r="27" spans="2:10" ht="15.6" x14ac:dyDescent="0.3">
      <c r="B27" s="35" t="s">
        <v>6</v>
      </c>
      <c r="C27" s="1"/>
      <c r="D27" s="28" t="s">
        <v>154</v>
      </c>
      <c r="E27" s="29"/>
      <c r="F27" s="30"/>
      <c r="G27" s="8" t="s">
        <v>155</v>
      </c>
      <c r="H27" s="8">
        <v>100</v>
      </c>
      <c r="I27" s="8">
        <v>100</v>
      </c>
      <c r="J27" s="8">
        <v>100</v>
      </c>
    </row>
    <row r="28" spans="2:10" ht="15.6" x14ac:dyDescent="0.3">
      <c r="B28" s="36"/>
      <c r="C28" s="1"/>
      <c r="D28" s="28"/>
      <c r="E28" s="29"/>
      <c r="F28" s="30"/>
      <c r="G28" s="8"/>
      <c r="H28" s="8"/>
      <c r="I28" s="8"/>
      <c r="J28" s="8"/>
    </row>
    <row r="29" spans="2:10" ht="15.6" x14ac:dyDescent="0.3">
      <c r="B29" s="37"/>
      <c r="C29" s="1"/>
      <c r="D29" s="28"/>
      <c r="E29" s="29"/>
      <c r="F29" s="30"/>
      <c r="G29" s="8"/>
      <c r="H29" s="8"/>
      <c r="I29" s="8"/>
      <c r="J29" s="8"/>
    </row>
    <row r="30" spans="2:10" ht="15.6" x14ac:dyDescent="0.3">
      <c r="B30" s="63" t="s">
        <v>7</v>
      </c>
      <c r="C30" s="1"/>
      <c r="D30" s="28" t="s">
        <v>156</v>
      </c>
      <c r="E30" s="29"/>
      <c r="F30" s="30"/>
      <c r="G30" s="8" t="s">
        <v>38</v>
      </c>
      <c r="H30" s="8">
        <v>1.7</v>
      </c>
      <c r="I30" s="8">
        <v>1.7</v>
      </c>
      <c r="J30" s="8">
        <v>1.7</v>
      </c>
    </row>
    <row r="31" spans="2:10" ht="15.6" x14ac:dyDescent="0.3">
      <c r="B31" s="63"/>
      <c r="C31" s="1"/>
      <c r="D31" s="64"/>
      <c r="E31" s="65"/>
      <c r="F31" s="66"/>
      <c r="G31" s="8"/>
      <c r="H31" s="8"/>
      <c r="I31" s="8"/>
      <c r="J31" s="8"/>
    </row>
    <row r="32" spans="2:10" ht="15.6" x14ac:dyDescent="0.3">
      <c r="B32" s="63"/>
      <c r="C32" s="1"/>
      <c r="D32" s="64"/>
      <c r="E32" s="65"/>
      <c r="F32" s="66"/>
      <c r="G32" s="8"/>
      <c r="H32" s="8"/>
      <c r="I32" s="8"/>
      <c r="J32" s="8"/>
    </row>
    <row r="33" spans="2:11" ht="15.6" x14ac:dyDescent="0.3">
      <c r="B33" s="2"/>
      <c r="C33" s="2"/>
      <c r="D33" s="2"/>
      <c r="E33" s="2"/>
      <c r="F33" s="2"/>
      <c r="G33" s="2"/>
      <c r="H33" s="2"/>
      <c r="I33" s="2"/>
      <c r="J33" s="2"/>
    </row>
    <row r="34" spans="2:11" ht="17.399999999999999" x14ac:dyDescent="0.3">
      <c r="B34" s="69" t="s">
        <v>8</v>
      </c>
      <c r="C34" s="70"/>
      <c r="D34" s="70"/>
      <c r="E34" s="70"/>
      <c r="F34" s="70"/>
      <c r="G34" s="70"/>
      <c r="H34" s="70"/>
      <c r="I34" s="70"/>
      <c r="J34" s="71"/>
    </row>
    <row r="35" spans="2:11" ht="31.2" x14ac:dyDescent="0.3">
      <c r="B35" s="38" t="s">
        <v>3</v>
      </c>
      <c r="C35" s="62"/>
      <c r="D35" s="39"/>
      <c r="E35" s="15" t="s">
        <v>10</v>
      </c>
      <c r="F35" s="38" t="s">
        <v>9</v>
      </c>
      <c r="G35" s="39"/>
      <c r="H35" s="5" t="s">
        <v>207</v>
      </c>
      <c r="I35" s="5" t="s">
        <v>204</v>
      </c>
      <c r="J35" s="5" t="s">
        <v>208</v>
      </c>
      <c r="K35" s="18"/>
    </row>
    <row r="36" spans="2:11" ht="15.6" x14ac:dyDescent="0.3">
      <c r="B36" s="52" t="s">
        <v>39</v>
      </c>
      <c r="C36" s="54"/>
      <c r="D36" s="53"/>
      <c r="E36" s="10"/>
      <c r="F36" s="31"/>
      <c r="G36" s="33"/>
      <c r="H36" s="1">
        <f t="shared" ref="H36:J36" si="0">H37</f>
        <v>427.9</v>
      </c>
      <c r="I36" s="1">
        <f t="shared" si="0"/>
        <v>451.6</v>
      </c>
      <c r="J36" s="1">
        <f t="shared" si="0"/>
        <v>471.9</v>
      </c>
    </row>
    <row r="37" spans="2:11" ht="15.6" x14ac:dyDescent="0.3">
      <c r="B37" s="52" t="s">
        <v>40</v>
      </c>
      <c r="C37" s="54"/>
      <c r="D37" s="53"/>
      <c r="E37" s="10"/>
      <c r="F37" s="52">
        <v>211100</v>
      </c>
      <c r="G37" s="53"/>
      <c r="H37" s="6">
        <f t="shared" ref="H37:J37" si="1">H38</f>
        <v>427.9</v>
      </c>
      <c r="I37" s="6">
        <f t="shared" si="1"/>
        <v>451.6</v>
      </c>
      <c r="J37" s="6">
        <f t="shared" si="1"/>
        <v>471.9</v>
      </c>
    </row>
    <row r="38" spans="2:11" ht="15.6" x14ac:dyDescent="0.3">
      <c r="B38" s="28" t="s">
        <v>48</v>
      </c>
      <c r="C38" s="29"/>
      <c r="D38" s="30"/>
      <c r="E38" s="10"/>
      <c r="F38" s="31">
        <v>312120</v>
      </c>
      <c r="G38" s="33"/>
      <c r="H38" s="1">
        <v>427.9</v>
      </c>
      <c r="I38" s="1">
        <v>451.6</v>
      </c>
      <c r="J38" s="1">
        <v>471.9</v>
      </c>
    </row>
    <row r="39" spans="2:11" ht="18" x14ac:dyDescent="0.35">
      <c r="B39" s="59" t="s">
        <v>20</v>
      </c>
      <c r="C39" s="59"/>
      <c r="D39" s="59"/>
      <c r="E39" s="11"/>
      <c r="F39" s="11"/>
      <c r="G39" s="11"/>
      <c r="H39" s="67" t="s">
        <v>203</v>
      </c>
      <c r="I39" s="67"/>
      <c r="J39" s="67"/>
    </row>
    <row r="40" spans="2:11" ht="18" x14ac:dyDescent="0.35">
      <c r="B40" s="16"/>
      <c r="C40" s="16"/>
      <c r="D40" s="16"/>
      <c r="E40" s="11"/>
      <c r="F40" s="11"/>
      <c r="G40" s="11"/>
      <c r="H40" s="11"/>
      <c r="I40" s="11"/>
    </row>
    <row r="41" spans="2:11" ht="18" x14ac:dyDescent="0.35">
      <c r="B41" s="59" t="s">
        <v>21</v>
      </c>
      <c r="C41" s="59"/>
      <c r="D41" s="59"/>
      <c r="E41" s="11"/>
      <c r="F41" s="11"/>
      <c r="G41" s="11"/>
      <c r="H41" s="67" t="s">
        <v>158</v>
      </c>
      <c r="I41" s="67"/>
      <c r="J41" s="67"/>
    </row>
    <row r="42" spans="2:11" ht="18" x14ac:dyDescent="0.35">
      <c r="B42" s="16"/>
      <c r="C42" s="16"/>
      <c r="D42" s="16"/>
      <c r="E42" s="11"/>
      <c r="F42" s="11"/>
      <c r="G42" s="11"/>
      <c r="H42"/>
      <c r="I42"/>
      <c r="J42"/>
    </row>
    <row r="43" spans="2:11" ht="18" x14ac:dyDescent="0.35">
      <c r="B43" s="59" t="s">
        <v>22</v>
      </c>
      <c r="C43" s="59"/>
      <c r="D43" s="59"/>
      <c r="E43" s="11"/>
      <c r="F43" s="11"/>
      <c r="G43" s="11"/>
      <c r="H43" s="67" t="s">
        <v>158</v>
      </c>
      <c r="I43" s="67"/>
      <c r="J43" s="67"/>
    </row>
    <row r="46" spans="2:11" x14ac:dyDescent="0.25">
      <c r="B46" s="55"/>
      <c r="C46" s="55"/>
    </row>
  </sheetData>
  <mergeCells count="51">
    <mergeCell ref="B46:C46"/>
    <mergeCell ref="B39:D39"/>
    <mergeCell ref="B41:D41"/>
    <mergeCell ref="H39:J39"/>
    <mergeCell ref="H41:J41"/>
    <mergeCell ref="H43:J43"/>
    <mergeCell ref="B37:D37"/>
    <mergeCell ref="F37:G37"/>
    <mergeCell ref="B38:D38"/>
    <mergeCell ref="F38:G38"/>
    <mergeCell ref="B43:D43"/>
    <mergeCell ref="B34:J34"/>
    <mergeCell ref="B35:D35"/>
    <mergeCell ref="F35:G35"/>
    <mergeCell ref="B36:D36"/>
    <mergeCell ref="F36:G36"/>
    <mergeCell ref="C19:J19"/>
    <mergeCell ref="B21:J21"/>
    <mergeCell ref="D22:F22"/>
    <mergeCell ref="D23:F23"/>
    <mergeCell ref="B24:B26"/>
    <mergeCell ref="D24:F24"/>
    <mergeCell ref="D25:F25"/>
    <mergeCell ref="D26:F26"/>
    <mergeCell ref="B27:B29"/>
    <mergeCell ref="D27:F27"/>
    <mergeCell ref="D28:F28"/>
    <mergeCell ref="D29:F29"/>
    <mergeCell ref="B30:B32"/>
    <mergeCell ref="D30:F30"/>
    <mergeCell ref="D31:F31"/>
    <mergeCell ref="D32:F32"/>
    <mergeCell ref="B16:J16"/>
    <mergeCell ref="C17:J17"/>
    <mergeCell ref="C18:J18"/>
    <mergeCell ref="B11:C11"/>
    <mergeCell ref="D11:I11"/>
    <mergeCell ref="B12:C12"/>
    <mergeCell ref="D12:I12"/>
    <mergeCell ref="B13:C13"/>
    <mergeCell ref="D13:I13"/>
    <mergeCell ref="B10:C10"/>
    <mergeCell ref="D10:I10"/>
    <mergeCell ref="B14:C14"/>
    <mergeCell ref="D14:I14"/>
    <mergeCell ref="B15:J15"/>
    <mergeCell ref="I1:J1"/>
    <mergeCell ref="I2:J2"/>
    <mergeCell ref="I3:J3"/>
    <mergeCell ref="I4:J4"/>
    <mergeCell ref="B5:C5"/>
  </mergeCells>
  <pageMargins left="0" right="0" top="0" bottom="0" header="0.31496062992125984" footer="0.31496062992125984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aparat</vt:lpstr>
      <vt:lpstr>biblioteca</vt:lpstr>
      <vt:lpstr>casa cult</vt:lpstr>
      <vt:lpstr>gradinita</vt:lpstr>
      <vt:lpstr>431</vt:lpstr>
      <vt:lpstr>Лист1</vt:lpstr>
      <vt:lpstr>333</vt:lpstr>
      <vt:lpstr>333 (2)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AGutu</dc:creator>
  <cp:lastModifiedBy>Lenovo</cp:lastModifiedBy>
  <cp:lastPrinted>2025-11-25T14:03:27Z</cp:lastPrinted>
  <dcterms:created xsi:type="dcterms:W3CDTF">2015-08-17T09:19:20Z</dcterms:created>
  <dcterms:modified xsi:type="dcterms:W3CDTF">2025-11-25T14:03:32Z</dcterms:modified>
</cp:coreProperties>
</file>